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lourdes.ferreira\Downloads\"/>
    </mc:Choice>
  </mc:AlternateContent>
  <xr:revisionPtr revIDLastSave="0" documentId="13_ncr:1_{0CEC3803-F920-4882-9258-C4E2F26240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CA 2025v3" sheetId="1" r:id="rId1"/>
    <sheet name="Listas" sheetId="2" state="hidden" r:id="rId2"/>
    <sheet name="1" sheetId="7" state="veryHidden" r:id="rId3"/>
  </sheets>
  <externalReferences>
    <externalReference r:id="rId4"/>
    <externalReference r:id="rId5"/>
  </externalReferences>
  <definedNames>
    <definedName name="_xlnm._FilterDatabase" localSheetId="0" hidden="1">'PCA 2025v3'!$B$6:$K$30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_xlnm.Print_Area" localSheetId="0">'PCA 2025v3'!$A$1:$K$178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8" i="1" l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<sst xmlns="http://schemas.openxmlformats.org/spreadsheetml/2006/main" count="989" uniqueCount="454">
  <si>
    <t>Plano de Contratações Anual - Exercício 2025 v3</t>
  </si>
  <si>
    <t>ÓRGÃO OU ENTIDADE</t>
  </si>
  <si>
    <t>DETRAN-ES</t>
  </si>
  <si>
    <t>ÁREA RESPONSÁVEL PELA CONSOLIDAÇÃO</t>
  </si>
  <si>
    <t>Gerência Administrativa e Financeira - GEAF</t>
  </si>
  <si>
    <t>Setor Demandante</t>
  </si>
  <si>
    <t>Objeto Resumido</t>
  </si>
  <si>
    <t>Unidade de Medida</t>
  </si>
  <si>
    <t>Quantidade Estimada</t>
  </si>
  <si>
    <t>Estimativa preliminar do valor para 2025 (R$)</t>
  </si>
  <si>
    <t>Tipo de Contratação</t>
  </si>
  <si>
    <t>Prazo</t>
  </si>
  <si>
    <t>Classificação orçamentária</t>
  </si>
  <si>
    <t>Agente de contratação ou fiscal</t>
  </si>
  <si>
    <t>Observações</t>
  </si>
  <si>
    <t>DFD</t>
  </si>
  <si>
    <t>PROCESSO/ OBSERVAÇÕES</t>
  </si>
  <si>
    <t>DG</t>
  </si>
  <si>
    <t>Associação Nacional dos Detrans - AND (Mensalidade)</t>
  </si>
  <si>
    <t>Mensal</t>
  </si>
  <si>
    <t>Em andamento</t>
  </si>
  <si>
    <t xml:space="preserve"> Givaldo Vieira Da Silva</t>
  </si>
  <si>
    <t>Valor mensal de R$ 15.000,00 - 2024-QP4D3 - 2025-K9G35</t>
  </si>
  <si>
    <t>2025-T84NSL</t>
  </si>
  <si>
    <t>Locação de imóveis para instalação da agências do DETRAN-ES nos diversos municípios do ES</t>
  </si>
  <si>
    <t>Jadiel Santos de Assis</t>
  </si>
  <si>
    <t>Para locação das Agências do DETRAN em todo Estado do Esírito Santo. 2025-BR99KD</t>
  </si>
  <si>
    <t>Prestação de serviços de publicações de atos oficiais, atos relacionados a procedimentos licitatórios, resumos de atos instruções, portarias, decretos e outros.</t>
  </si>
  <si>
    <t>Marcia Mariana dos Reis / Alessandra Amorim de Souza</t>
  </si>
  <si>
    <t>Contrato 07/2020 encerrou em 06/04/25</t>
  </si>
  <si>
    <t>Nova</t>
  </si>
  <si>
    <t>Contrato 16/2025 - 2025-4TK5J - 60 meses</t>
  </si>
  <si>
    <t>Contratação de serviços técnicos especializados, voltados a elaboração de estudos e pesquisas com vistas à atualização da tabela III, da Lei Estadual 7.001/2001.</t>
  </si>
  <si>
    <t>Cleber Bongestab / Rogéria da Silva Amaral Henriques - AC</t>
  </si>
  <si>
    <t>2025-088k2 - Dispensa de Licitação - Estima-se que o contrato dure 08 meses 2024-DRG6CW, sendo 04 meses de 2025 e 04 meses de 2026</t>
  </si>
  <si>
    <t xml:space="preserve">2024-FZBG41 - 2025-RGLBSS </t>
  </si>
  <si>
    <t>ASCOM</t>
  </si>
  <si>
    <t xml:space="preserve">Descentralização de crédito - Termo de Cooperação Técnica 048/2021 com a Secretaria de Comunicação - SECOM </t>
  </si>
  <si>
    <t>Unidade</t>
  </si>
  <si>
    <t>Georgia Nader Fafa</t>
  </si>
  <si>
    <t>Para realização de campanhas educativas e institucionais do DETRAN-ES - 2024-WGLL9 - 5º TA - 19/10/2026</t>
  </si>
  <si>
    <t>2025-J78GVC</t>
  </si>
  <si>
    <t>GTI</t>
  </si>
  <si>
    <t>Contratação da prestação dos serviços de atualização tecnológica da plataforma SAS DETECTION AND INVESTIGATION para a tecnologia Viya 4 - Aquisição de licenças</t>
  </si>
  <si>
    <t>Luiz Fernando Tom / Carlos Henrique da Conceição Cipreste</t>
  </si>
  <si>
    <t>Contrato 60/2025 -24 meses 2024-R07FH - Conjunto de 16 (dezesseis) usuários</t>
  </si>
  <si>
    <t>2025-VDZKD8</t>
  </si>
  <si>
    <t>Contrato 60/2025 - 24 meses 2024-R07FH</t>
  </si>
  <si>
    <t>Prestação de Serviços de Inteligência analítica para detecção de risco de fraude ou erros, em processos públicos, sustentados por solução tecnológica, transferência de conhecimento, capacitação e suporte técnico do Detran - SAS</t>
  </si>
  <si>
    <t>Luiz Antonio Uchoa da Silva - Comissão Gestora</t>
  </si>
  <si>
    <t>Contrato 17/2019 VERT - Encerra em 12/08/2025. Rescisão em andamento 01/07/2025</t>
  </si>
  <si>
    <t>Prestação de Serviços de Inteligência analítica para detecção de risco de fraude ou erros, em processos públicos, sustentados por solução tecnológica, transferência de conhecimento, capacitação e suporte técnico do detran - SAS Detection And Investigation</t>
  </si>
  <si>
    <t>Prorrogação do Contrato 11/2021 VERT  vigência 13/07/2026 -  Rescisão em andamento 01/07/2025</t>
  </si>
  <si>
    <t>Contratação de uma Solução integrada de Segurança da Informação para atendimento à Lei Geral de Proteção de Dados - LGPD - Aquisição de licença para solução de Atribuição e Classificação de Risco e instalação e configuração da solução, treinamento especializado</t>
  </si>
  <si>
    <t>Luiz Antonio Uchôa da Silva</t>
  </si>
  <si>
    <t>Contrato 07/2025 - vec. 28/02/2026 - ARS - 2024-702G0</t>
  </si>
  <si>
    <t>Aquisição de licenças de Software MIicrosoft (Win Remote Desktop Services CAL ALng SA UCAL + OFFICE 365)</t>
  </si>
  <si>
    <t>44904000 / 33904000</t>
  </si>
  <si>
    <t>Willian da Conceição Silveira/ Beatriz Alves de Bastos</t>
  </si>
  <si>
    <t>Contrato 06/2025 BRASOFTWARE, 36 meses - Unidade 03 anuais de R$ 532.748,21. 2024-1N7G5</t>
  </si>
  <si>
    <t>Contratação em caráter emergencial - Aquisição de licenças de Software MIicrosoft (OFFICE 365 e Microsoft Teams Enterprise)</t>
  </si>
  <si>
    <t>Prorrogada emergencial</t>
  </si>
  <si>
    <t>Luiz Antonio Uchôa da Silva / Willian da Conceição Silveira</t>
  </si>
  <si>
    <t>Contratação em caráter emergencial de empresa especializada no fornecimento de licenças de software Microsoft nas modalidades EAS. Contratação de Jan a mar/25, pois finalizou a nova contratação sob o número 2024-1N7G5. Processo encerrado</t>
  </si>
  <si>
    <t>2025-VMGQG5</t>
  </si>
  <si>
    <t>Serviços especializados em tecnologia da informação e comunicação -  TIC - SUSTENTABILIDADE</t>
  </si>
  <si>
    <t>Luiz Antonio Uchôa da Silva / Comissão Gestora</t>
  </si>
  <si>
    <t>Contrato 039/2023 - empresa LAMPPIT (2024-CFC5V - PAGTº 2025 - SUSTENT. e 2024-B7ZM8 - PAGTº 2025 - DESENV.). Encerra em set/25</t>
  </si>
  <si>
    <t>Serviços especializados em tecnologia da informação e comunicação -  TIC - DESENVOLVIMENTO</t>
  </si>
  <si>
    <t>Contrato é a prestação de serviços de tecnologia da informação com a Empresa de Processamento de Dados do ES - PRODEST</t>
  </si>
  <si>
    <t>Prorrogada</t>
  </si>
  <si>
    <t>Contrato 018/2023 - com o Prodest 2023-TGZ7W - cujo detalhamento, especificações e condições encontram-se no anexo I - vig. 08/08/2026 (R$ 3.663.010,75 + R$ 4.736.989,25)</t>
  </si>
  <si>
    <t>2024-TNF0F- PROCESSO PAGTº 2025</t>
  </si>
  <si>
    <t xml:space="preserve">Contrato para aquisição de equipamentos e serviço de instalação de plataforma tecnológica integrada de monitoramento veicular  com o uso de inteligência artificial para identificar irregularidades - CERCO INTELIGENTE - ETAPA 1 </t>
  </si>
  <si>
    <t>Luiz Antonio Uchoa da Silva / Comissão Gestora</t>
  </si>
  <si>
    <t>Contrato 55/2021 com as empresas DAHUA e PERKONS SA e VELSIS - 7.000.000,00 + (Aditivo acrescimo R$ 1.454.621,88 - 2025-1C888 Aquisição de 30 (trinta) dispositivos de imagem)</t>
  </si>
  <si>
    <t>2025-9D7FW6</t>
  </si>
  <si>
    <t>2024-2R1J9 - PROCESSO PAGTº 2025</t>
  </si>
  <si>
    <t xml:space="preserve">Contrato de prestação de serviços de manutenção corretiva e preventiva e suporte técnico  de plataforma tecnológica integrada de monitoramento veicular com o uso de inteligência artificial para identificar irregularidades - CERCO INTELIGENTE ETAPA 1 </t>
  </si>
  <si>
    <t>Contrato 57/2021 com as empresas DAHUA  e PERKONS SA e VELSIS</t>
  </si>
  <si>
    <t>Contrato para aquisição de equipamentos e serviço de instalação de plataforma tecnológica integrada de monitoramento veicular visando otimizar o monitoramento de trânsito, fazendário, ambiental e de segurança pública nas rodovias estaduais e demais vias públicas do estado do espírito santo permitindo o uso de inteligência artificial para identificar irregularidades - CERCO INTELIGENTE - ETAPA 2</t>
  </si>
  <si>
    <t>Luiz Antonio Uchoa da Silva / Rogéria da Silva Amaral Henriques - AC</t>
  </si>
  <si>
    <t>Valor Total previsto R$ 48.000.000,00</t>
  </si>
  <si>
    <t xml:space="preserve">Contratação do circuito de dados de Internet visando garantir a conectividade do Cerco Integrado e Inteligente </t>
  </si>
  <si>
    <t>Willian da Conceição Silveira /  Marco Aurélio Siqueira dos Santos</t>
  </si>
  <si>
    <t>Contrato 02/2024 empresa ALTERNA -  60 meses</t>
  </si>
  <si>
    <t>Contratação de fornecimento de Plataforma de Segurança da Informação, composta por hardware, softwares e serviços técnicos especializados, de forma integrada, composta por solução de gestão de chaves criptográficas e criptografia, solução de gestão de identidade e acesso, solução de prevenção de vazamento de dados e solução de gestão de senhas, incluindo implantação, suporte técnico, garantia e manutenção de versões</t>
  </si>
  <si>
    <t xml:space="preserve">Willian da Conceição Silveira </t>
  </si>
  <si>
    <t>Prorrogação do Contrato 63/2021 empresa ARS - Valor com reajuste</t>
  </si>
  <si>
    <t>Contratação de empresa de prestação de serviços - apoio técnico em sistema de conteúdo (processos e documentos) - com fornecimento de software ON BASE, licenciamento e digitalização</t>
  </si>
  <si>
    <t>Luiz Fernando Tom</t>
  </si>
  <si>
    <t>Contrato 30/2020 - PRO-MEMORIA</t>
  </si>
  <si>
    <t xml:space="preserve">Luiz Fernando Tom </t>
  </si>
  <si>
    <t>Contrato 038/2021 - PRO-MEMORIA - 2025-1PTFH  4º Aditivo</t>
  </si>
  <si>
    <t>Contratação de serviços de outsourcing de impressão, cópias, digitalização.</t>
  </si>
  <si>
    <t>Ericson Vinicius Freire Rafael</t>
  </si>
  <si>
    <t>Contrato 026/2023 empresa SIMPRESS 1 - PROC 2025-3FTKF - 2º TA vig. 2028</t>
  </si>
  <si>
    <t>Contratação para prestação de serviços de telecomunicações necessários à implantação, operação, manutenção e gerenciamento de uma rede IP multisserviços, incluindo todos os serviços, materiais e equipamentos necessários à  conexão entre os pontos de acesso previstos</t>
  </si>
  <si>
    <t>Ericson Vinicius Freire Rafael - Gestor</t>
  </si>
  <si>
    <t xml:space="preserve">Contrato 032/2023 empresa ALTERNA - Valor com reajuste e estimativa de aditivo contratual 2025-8BVWG </t>
  </si>
  <si>
    <t>Aquisição de equipamentos de informárica 400 Monitores</t>
  </si>
  <si>
    <t>Luiz Antonio Uchoa da Silva</t>
  </si>
  <si>
    <t>Contrato 64/2025 - 2025-T2HDD - 12 meses</t>
  </si>
  <si>
    <t>2025-T2HDD</t>
  </si>
  <si>
    <t>Aquisição de equipamentos de informárica 200 Computadores</t>
  </si>
  <si>
    <t xml:space="preserve"> Beatriz Alves de Bastos</t>
  </si>
  <si>
    <t>em andamento 2025-224F3 - GTI</t>
  </si>
  <si>
    <t>2025-224F3</t>
  </si>
  <si>
    <t>Contratação de empresa especializada para implantação e prestação continuada de serviços técnicos e operacionais de relacionamento com o usuário do Detran/ES por meio do projeto denominado “Agencia Virtual”.</t>
  </si>
  <si>
    <t>Em andamento 2024-V8LNR - SEG - 24 meses (previsão R$ 18.983.011,32 anual) global R$ 37.966.022,64</t>
  </si>
  <si>
    <t>2024-V8LNR</t>
  </si>
  <si>
    <t>Aquisição de uma solução de segurança cibernética abrangente, incluindo licenças e suporte técnico - ANTIVIRUS</t>
  </si>
  <si>
    <t>agot/25</t>
  </si>
  <si>
    <t>Carlos Henrique da Conceição Cipreste / Rogéria da Silva Amaral Henriques - AC</t>
  </si>
  <si>
    <t>2025-4K5NC</t>
  </si>
  <si>
    <t>Prestação dos serviços especializados de tecnologia da informação, denominado Via SERPRO, com conectividade completa e VPN.</t>
  </si>
  <si>
    <t>Em andamento 2025-NWD10 Necessidade de garantir uma infraestrutura de conectividade segura e eficiente, a contratação do serviço Via SERPRO se apresenta como medida indispensável e vantajosa para a Administração, garantindo a continuidade e o aprimoramento dos serviços públicos prestados. R$ 441.622,20 - 60 meses</t>
  </si>
  <si>
    <t>2025-NWD10</t>
  </si>
  <si>
    <t>Contratação de empresa para aquisição de ferramenta para gerenciamento e análise de logs FortiAnalyzer, licenciamento e garantia de equipamentos Fortinet (FortiGate) FIRE WALL</t>
  </si>
  <si>
    <t>Luiz Antonio Uchôa da Silva / Willian da Conceição Silveira Rogéria da Silva Amaral Henriques - AC</t>
  </si>
  <si>
    <t>Em andamento 2025-5PPX0  contratação de empresa para aquisição de ferramenta para gerenciamento e análise de logs FortiAnalyzer, licenciamento e garantia de equipamentos Fortinet (FortiGate) por 60 meses</t>
  </si>
  <si>
    <t>Desenvolvimento do Sistema Integrado do DETRAN-ES - SIDES SUSTENTAÇÃO</t>
  </si>
  <si>
    <t>Luiz Antonio Uchoa da Silva / Lorrayne Gonçalves Cantarela AC</t>
  </si>
  <si>
    <t>sem processo autuado - SIDES - SUSTENTAÇÃO 24 MESES - R$ 6.061.000</t>
  </si>
  <si>
    <t>Desenvolvimento do Sistema Integrado do DETRAN-ES - SIDES DESENVOLVIMENTO</t>
  </si>
  <si>
    <t>sem processo autuado -  SIDES - DESENVOLVIMENTO 24 MESES R$ 20.000.000,00</t>
  </si>
  <si>
    <t>Aquisição de equipamentos de informárica - conectores RJ45 (macho e fêmea), ferramentas de crimpagem, organizadores de cabos, dispositivos de teste eidentificação, acessórios elétricos, pilhas, adaptadores e outros itens</t>
  </si>
  <si>
    <t>2025-9VPGH - GTI</t>
  </si>
  <si>
    <t xml:space="preserve">2025-7GZ4K9 </t>
  </si>
  <si>
    <t>Contratação de solução integrada para gestão documental e de conteúdos, incluindo licenciamento, configuração, manutenção e suporte técnico - ON BASE</t>
  </si>
  <si>
    <t>2025-Z6CQL - por 60 meses - R$ 46.021.222,40 - GTI</t>
  </si>
  <si>
    <t>Aquisição de 06 unidades de Certificados Digitais</t>
  </si>
  <si>
    <t xml:space="preserve">Luiz Antonio Uchôa da Silva </t>
  </si>
  <si>
    <t>sem processo - Para atendimento de obrigações acessórias  do DETRAN-ES</t>
  </si>
  <si>
    <t>Contratação em prestação de serviços de locação mensal de equipamentos, incluindo o fornecimento de acesso à internet com antena via satélite para fornecer conectividade segura e confiável ao Onibus Itinerante</t>
  </si>
  <si>
    <t>Luiz Antonio Uchôa da Silva / Ana Larissa Guimarães Dias - AC</t>
  </si>
  <si>
    <t xml:space="preserve"> Locação e serviço mensal de internet veicular via satélite (plano móvel/ viagem)  2025-MQZ49 - R4 24.000,00  Starlink</t>
  </si>
  <si>
    <t xml:space="preserve">2025-C4CFPM </t>
  </si>
  <si>
    <t>GEAF</t>
  </si>
  <si>
    <t>Taxas Condominiais - Total</t>
  </si>
  <si>
    <t>Vinicius Fulvio Dias Almeida</t>
  </si>
  <si>
    <t>Delegacia e Sala Do Cerco Inteligente, Sede Detran, Ciretrans: Vila Velha, Cachoeiro, Linhares, Guarapari, Serra, Vitoria, Aracruz</t>
  </si>
  <si>
    <t>2025-96R6FX</t>
  </si>
  <si>
    <t>Publicação de matérias legais em jornal de grande circulação</t>
  </si>
  <si>
    <t>Demanda</t>
  </si>
  <si>
    <t>Renata Cerdeira</t>
  </si>
  <si>
    <t>Contrato 17/2025 - 2024-29RT8 - Vig. 11/04/2025 a 10/04/2026 Para dar publicidade aos Atos do DETRAN-ES</t>
  </si>
  <si>
    <t>GGP</t>
  </si>
  <si>
    <t>Contratação de uma plataforma que permita aos servidores do Detran acessarem uma rede de serviços de atividade físicas e bem-estar - WELLHUB GYMPASS</t>
  </si>
  <si>
    <t>Leonardo de Freitas / Lorrayne Gonçalves Cantarela AC</t>
  </si>
  <si>
    <t>Em andamento 2024-F690K - Para atender 594 servidores - R$ 34mil mensais - R$ 408.000,00</t>
  </si>
  <si>
    <t xml:space="preserve"> 2025-702NP6 / 2025-94RVPT</t>
  </si>
  <si>
    <t>2024-F690K</t>
  </si>
  <si>
    <t>Aquisição de Auxílio-Transporte - Interior e SEDE</t>
  </si>
  <si>
    <t xml:space="preserve">Anna Clara de Oliveira Messner </t>
  </si>
  <si>
    <t>Para atender aos servidores e estagiários lotados no DETRAN-SEDE e Interior</t>
  </si>
  <si>
    <t>2025-TFQB9K / 2025-94RVPT</t>
  </si>
  <si>
    <t>Termo de Cooperação Técnica - Descentralização de crédito para ESESP visando capacitação dos servidores do DETRAN-ES</t>
  </si>
  <si>
    <t>33903600  33904700</t>
  </si>
  <si>
    <t>Leonardo de Freitas</t>
  </si>
  <si>
    <t>Descentralização de crédito para Escola de Serviço Público ESESP para ministrar cursos de interesse do DETRAN-ES realizada em maio de 2025 - Is nº 018/2025 - 1288 hora/aula</t>
  </si>
  <si>
    <t>2025-94RVPT</t>
  </si>
  <si>
    <t>Aquisição De Crachá Funcional</t>
  </si>
  <si>
    <t>2025-P7948 - Aquisição de crachás e cordões</t>
  </si>
  <si>
    <t>2025-XH4KT8 - 2025-94RVPT</t>
  </si>
  <si>
    <t>GESEG</t>
  </si>
  <si>
    <t>Prestação De Serviços De Agenciamento e Fornecimento De Passagens Aéreas Para Voos Regulares Nacionais E Internacionais</t>
  </si>
  <si>
    <t>Milena Cronembeger Dias Teixeira</t>
  </si>
  <si>
    <t xml:space="preserve">Contrato 06/2024 empresa WEBTRIP </t>
  </si>
  <si>
    <t>2025-88DSMZ</t>
  </si>
  <si>
    <t>Fornecimento De Água e Esgosto TOTAL</t>
  </si>
  <si>
    <t>Serviço Autonomo De Água E Esgosto Saae no interior</t>
  </si>
  <si>
    <t>Contratação De Empresa Especializada Em Prestação De Serviços De Fornecimento De Energia Elétrica  De Alta E Baixa Tensão e Energia Fotovoltaica</t>
  </si>
  <si>
    <t>Energia contrato 21/2025 - 2025-FH5PF - (Energia Fotovoltaica; Luz e Força Santa Maria; Média Tensão e Alta tensão) Energia Fotovoltaica (projecao a partir de agosto a dez/2025)</t>
  </si>
  <si>
    <t xml:space="preserve">Contratação De Empresa Especializada Na Prestação De Serviços De Controle De Vetores E Pragas Urbanas </t>
  </si>
  <si>
    <t>Victor Muniz Barbosa</t>
  </si>
  <si>
    <t>GARANTIA SERVIÇOS CT 16/2022 (Lote 01/02/03/05) . No Lote 04, é empresa VIP DESINSETIZAÇÕES, CT 017/2022 - Os dois contratos iniciando em 25/03/2025 a 24/03/2026.</t>
  </si>
  <si>
    <t>2025-D13JQD</t>
  </si>
  <si>
    <t xml:space="preserve">Contratação De Serviços De Telefonia Móvel Local E Interurbana </t>
  </si>
  <si>
    <t xml:space="preserve">Victor Muniz Barbosa </t>
  </si>
  <si>
    <t>Contrato 31/2023 empresa CLARO SA - vig. aditivo é no início da 2ª quinzena do mês de fev/2026. 30 MESES</t>
  </si>
  <si>
    <t>Prestação De Serviços De Telefonia Para Operacionalização Da Rede Corporativa Do Governo Do Estado Do Espírito Santo - Telefonia Fixa Local E Interurbana, 0800 e Tridígito</t>
  </si>
  <si>
    <t>Contrato  026/2024  empresa OI S/A RECUPERAÇÃO JUDICIAL</t>
  </si>
  <si>
    <t>Prestação de serviço de manutenção preventiva e corretiva em 01 (um) elevador instalado na CRT Vitória</t>
  </si>
  <si>
    <t>Contrato 37/2021 Holder Soluções Elevadores Ltda com prazo de vigência em 12/08/2026</t>
  </si>
  <si>
    <t>Serviços de manutenção preventiva e corretiva nos Sistemas de Alarme de Detecção de Fumaça, Alarme de Incêndio e Sistema de Sprinklers</t>
  </si>
  <si>
    <t>33903900           33903000</t>
  </si>
  <si>
    <t>Prestação de serviços de instalação, reinstalação, teste, inspeção, recarga, fornecimento de extintores, peças e acessórios para reparo, emissão de laudo técnico Lote 04</t>
  </si>
  <si>
    <t>33903000  33903900</t>
  </si>
  <si>
    <t>2024-S7BHC - Lote 04, resultou fracassado, porém será realizado Nova tentativa de contratação, com a previsão para o início do 2º semestre deste ano. Com isso, nesse DFD foi inserido o valor global do pregão Nº 90002/2025 - valor certame 38.676,77</t>
  </si>
  <si>
    <t>Prestação de serviços de instalação, reinstalação, teste, inspeção, recarga, fornecimento de extintores, peças e acessórios para reparo, emissão de laudo técnico LOTE 1, 2, 3</t>
  </si>
  <si>
    <t>Contrato 18/2025 ote 01 e 03, empresa ARACRUZ EXTINTORES - CT 019/2025 Lote 02, foi contratada a empresa EXTINTORES QAP LTDA; 24 meses</t>
  </si>
  <si>
    <t>Prestação De Serviços De Guarda E Vigilância Patrimonial Armada E Serviço De Monitoramento De Sistema De Alarme</t>
  </si>
  <si>
    <t>33903700           33903000</t>
  </si>
  <si>
    <t>Júlia do Amaral Mapelli</t>
  </si>
  <si>
    <t>Contrato 01/2023 VSG Vigilância - Processo de prorrogação por 30 meses, a partit de 28/07/2025, em andamento - 2025-61R14</t>
  </si>
  <si>
    <t>2025-LGC302</t>
  </si>
  <si>
    <t>Prestação De Serviços De Serviços Limpeza, Conservação Predial</t>
  </si>
  <si>
    <t>Contrato 01/2022 Novo Horizonte</t>
  </si>
  <si>
    <t>Prestação de serviços terceirizados - copeiragem, portaria, recepcionista, almoxarife, garçom e office boy</t>
  </si>
  <si>
    <t>Contrato 010/2021 Impacto</t>
  </si>
  <si>
    <t>Prestação de serviços administrativos e de suporte de nível operacional</t>
  </si>
  <si>
    <t>Contrato 017/2023 MGS MINAS GERAIS</t>
  </si>
  <si>
    <t>Aquisição de Refrigeradores e Micro-ondas, para atender as demandas da sede do DETRAN|ES, e das unidades ( PAVS e Ciretrans)</t>
  </si>
  <si>
    <t>Processo Finalizado 2025-4SC1B - ARP 028/2024 e 029/2024 - INCAPER - VIG. 06/12/2024 a 07/12/2025</t>
  </si>
  <si>
    <t xml:space="preserve">Contratação De Empresa Especializada Para Fornecimento E Serviço De Montagem/Desmontagem De Divisórias E Fornecimento/Instalação De Divisórias </t>
  </si>
  <si>
    <t>33903900           44905200</t>
  </si>
  <si>
    <t>utiliza a ARP 010/2024 - SEG - 2024-5LZL5 - encerra dezembro/2025 OF emitida em abril/25</t>
  </si>
  <si>
    <t>Prestação de Serviços de Gerenciamento do Abastecimento de Combustíveis e da Manutenção Preventiva e Corretiva da Frota Oficial</t>
  </si>
  <si>
    <t>Relbson Lemos Coimbra</t>
  </si>
  <si>
    <t>Combustíveis E Lubrificantes Automotivos - Álcool - 01</t>
  </si>
  <si>
    <t>2025-2FN98H</t>
  </si>
  <si>
    <t>Combustíveis E Lubrificantes Automotivos - Gasolina - 58</t>
  </si>
  <si>
    <t>Combustíveis ARLA 32</t>
  </si>
  <si>
    <t>Combustíveis E Lubrificantes Automotivos - Gnv/Diesel - 59</t>
  </si>
  <si>
    <t xml:space="preserve">Substituição De Peças </t>
  </si>
  <si>
    <t>Prestação De Serviços De Manutenção Da Frota De Veículos Com Fornecimento De Peças - Contrato 042/2023</t>
  </si>
  <si>
    <t>Locação De Veículos Automotores - Total</t>
  </si>
  <si>
    <t>Locação De Veículos Automotores - Contrato Nº 015/2023</t>
  </si>
  <si>
    <t>Locação De Veículos Automotores - Contrato Nº 012/2022</t>
  </si>
  <si>
    <t>Locação De Veículos Automotores - Contrato Nº 035/2022</t>
  </si>
  <si>
    <t>Locação De Veículos Automotores - Contrato Nº 011/2022</t>
  </si>
  <si>
    <t>Locação De Veículos Automotores - Contrato Nº 047/2023</t>
  </si>
  <si>
    <t>Locação De Veículos Automotores - Contrato Nº 037/2022</t>
  </si>
  <si>
    <t>Serviço de rastreamento e telemetria com identificação de condutor</t>
  </si>
  <si>
    <t>Em andamento 2025-BSZ0D - Serviço de rastreamento e telemetria com identificação de condutor - previsão R$ 28.051,20 anual</t>
  </si>
  <si>
    <t>Instalação e ativação do software</t>
  </si>
  <si>
    <t>Contratação de empresa especializada na prestação de serviços continuados, por meio do fornecimento de postos de serviço de motoristas</t>
  </si>
  <si>
    <t>Contrato 36/2025 - MD Soluções 2024-75N2V - 24 meses</t>
  </si>
  <si>
    <t>Contrato 31/2021 - 2020-5XTNJ   Vig: 28/07/2021 - MD SOLUÇÕES - Encerrado 18/06/2025</t>
  </si>
  <si>
    <t>Aquisição de equipamentos de sonorização para o auditório da Sede do DETRAN/ES</t>
  </si>
  <si>
    <t>Leonardo Pontiário</t>
  </si>
  <si>
    <t>Em andamento - 2025-T9PDQ</t>
  </si>
  <si>
    <t>2025-QX86TV</t>
  </si>
  <si>
    <t>Aquisição de bebedouros industriais e purificadores de água de parede com fornecimento de elemento filtrante.</t>
  </si>
  <si>
    <t>Ana Larissa Guimarães Dias</t>
  </si>
  <si>
    <t>2024-C925L - Processo Finalizado, Vigência: de 07/03/2025 a 07/04/2025</t>
  </si>
  <si>
    <t>Aquisição de Frigobares, para atender as demandas da sede do DETRAN|ES, e suas unidades (PAVS e Ciretrans)</t>
  </si>
  <si>
    <t>O processo ainda não foi autuado, porem a previsão para assinatura do contrato é até 11/2025</t>
  </si>
  <si>
    <t>Aquisição de Fragmentador de Papel para o Gabinete da Diretoria do DETRAN/ES.</t>
  </si>
  <si>
    <t>Aquisição de cafeteiras de 50 Litros para a copa</t>
  </si>
  <si>
    <t>Aquisição de 04 máquinas de café</t>
  </si>
  <si>
    <t>Em andamento 2024-MC5RQ - seleçãode fornecedor</t>
  </si>
  <si>
    <t>Aquisição de generos alimenticios</t>
  </si>
  <si>
    <t>Eliana Ester Meireles</t>
  </si>
  <si>
    <t>Aquisição de generos alimenticios - açucar - pacote com 2 kg</t>
  </si>
  <si>
    <t>2025-WTQHKG</t>
  </si>
  <si>
    <t>Aquisição de generos alimenticios - café em pó, torrado e moído - pacote de 500g</t>
  </si>
  <si>
    <t>Contrato 13/2025  - Aquisição de adoçante liquido 100ml 2025-Q3983</t>
  </si>
  <si>
    <t>Aquisição de água mineral sem gás - 500 ml - fardo com 12 unid Contrato 025/2025 Vigência: 06/05/2025 a 05/05/2026 com prazo de 05 anos (2025-QL7V6)</t>
  </si>
  <si>
    <t>Aquisição de água mineral sem gás - galão 20L/ unid- Contrato 025/2025 Vigência: 06/05/2025 a 05/05/2026 com prazo de 05 anos (2025-QL7V6)</t>
  </si>
  <si>
    <t>Aquisição de água mineral cem gás - 500 ml - fardo com 12 unid Contrato 025/2025 Vigência: 06/05/2025 a 05/05/2026 com prazo de 05 anos (2025-QL7V6)</t>
  </si>
  <si>
    <t>Aquisição de material de expediente</t>
  </si>
  <si>
    <t>ATA 038/2024 SEJUS PROCESSO 2025-22530 VIG. 09/12/2025(PAPEL A4)</t>
  </si>
  <si>
    <t>Eliana Ester Meireles Rogéria da Silva Amaral Henriques - AC</t>
  </si>
  <si>
    <t>2025-JTKPF - Processo de aquisição, ENVELOPE TIMBRADO</t>
  </si>
  <si>
    <t>2025-WTQHKG / 2024-0XD3WB</t>
  </si>
  <si>
    <t>Processo de aquisição 2025-GM7G5 (Grampeador e tesoura)</t>
  </si>
  <si>
    <t>2024-LKRJM (fitas, caneta marcatesto e tinta para carimbo)</t>
  </si>
  <si>
    <t>sem processo 2024-F1XW5C (bloco, cola, pilha, bateria)</t>
  </si>
  <si>
    <t>2024-F1XW5C</t>
  </si>
  <si>
    <t>Material de limpeza e produção de higienização</t>
  </si>
  <si>
    <t>Unid/folha/rolo</t>
  </si>
  <si>
    <t>ARP  Incaper n 008/20249 processo 2025-2TSQD Papel Toalha</t>
  </si>
  <si>
    <t>ARP 010/2025 SEJUS VIG. 05/04/2025 A 05/04/2026 - Elemento filtrante. 2025-MV4DPM</t>
  </si>
  <si>
    <t>ARP  027/2024 Incaper vig. 20/11/2025 (Papel Higiênico)</t>
  </si>
  <si>
    <t>em andamento 2024-8GWC2 Aquisição de dispenser para papel toalha e copo descartavel (água).</t>
  </si>
  <si>
    <t>Aquisição de material de consumo, copa e cozinha e expediente</t>
  </si>
  <si>
    <t>Aquisição de garrafa Térmica Processo 2025-BW8F1    O F</t>
  </si>
  <si>
    <t>ATA 029/2024 vig. 15/04/2025 PROCESSO2025-L3FJF Aquisição de copo descartável 200ML- caixa com 2500 unidades</t>
  </si>
  <si>
    <t>Aquisição de Material de consumo- Bens móveis não ativáveís</t>
  </si>
  <si>
    <t>ARP 161/2025 LACEN-SESA vig 05/07/2025/ APOIO DE PÉS. 2025-3XNL2</t>
  </si>
  <si>
    <t>Aquisição de material de consumo- material de sinalização</t>
  </si>
  <si>
    <t>ARP aguardando finalização- falta indicação de gestor e publicação do PNPC</t>
  </si>
  <si>
    <t>Envio e recebimento de correspondências - ECT</t>
  </si>
  <si>
    <t>Contrato 038/2020 (2024-DTRS9)  E-Carta (NA e NP, Suspensão do Direito de Dirigir, Cassação e Cancelamento de Permissão, bem como de Veículos com Notificações de Leilão e Notificações Administrativas de Veículos); Sedex (para entrega de CNH); Pré-postagem; Carta Comercial; Aquisição de Produtos. AR; Serviços Telemáticos, DNE, Encomenda SEDEX, Encomenda PAC; MDP e MDPD - Vigência: Vigência: 29/12/20 a 28/12/2025.</t>
  </si>
  <si>
    <t>Contratação de empresa especializada na prestação de serviços de Arquivo e Correlatos</t>
  </si>
  <si>
    <t>Elivânia Neves Celestino - Fiscal</t>
  </si>
  <si>
    <t>Contratação de empresa especializada na prestação de serviços de Arquivo e Correlatos 2024-T5X0F. Valor total previsto R$ 6.567.430,00, e anualmente R$ 1.373.486,00</t>
  </si>
  <si>
    <t>2025-THDC1T</t>
  </si>
  <si>
    <t>1.100,000,00</t>
  </si>
  <si>
    <t>Prorrogação</t>
  </si>
  <si>
    <t>Renovação do contrato por excepcionalidade Contrato 02/2020 - 2024-62RF1</t>
  </si>
  <si>
    <t>Prestação De Serviços Continuados De Manutenção Predial Preventiva E Corretiva Dos Sistemas Elétricos, Hidráulicos, Dos Equipamentos E Das Instalações, Por Meio Do Fornecimento De Postos De Serviço De Artífices</t>
  </si>
  <si>
    <t>Fabrício Coutinho Barcelos / Yasline Brandão Craveiro Narciso Lemos</t>
  </si>
  <si>
    <t xml:space="preserve">2025-SCVKD - Contrato 19/2021 - TTM SERVIÇOS COMBINADOS - até 30/06/2026 </t>
  </si>
  <si>
    <t>Manutenção preventiva e corretiva com fornecimento total de peças e componentes, nos aparelhos de ar condicionado do tipo janela, split hi piso teto, cassete e cortinas de ar</t>
  </si>
  <si>
    <t>Diego de Souza Feital</t>
  </si>
  <si>
    <t>Em andamento 2023-8Q33M e 2023-L4NPD - no período de 26/04/2025 a 25/10/2026;  2023-8GXHL, 2023-Q26HX e 2023-GBLRJ  - no período de 13/02/2025 a 12/08/2026; 2023-HXXZS - no período de 28/03/2025 a 27/08/2026</t>
  </si>
  <si>
    <t>Contratação de empresa especializada na elaboração das peças técnicas e gráficas necessárias e indispensáveis à execução de obras públicas com tipologias e complexidades variadas e outras atividades correlatas, por unidades de medidas</t>
  </si>
  <si>
    <t>Yasline Brandão Craveiro Narciso Lemos e Comissão gestora</t>
  </si>
  <si>
    <t>Contrato 54/2025 - 2025-GHKLP  período de 13/06/2025 a 12/08/2027</t>
  </si>
  <si>
    <t>Credenciamento De Empresa Para Elaboração De Laudos De Avaliação De Bens Imóveis Do Detran/Es.</t>
  </si>
  <si>
    <t xml:space="preserve">Yasline Brandão Craveiro Narciso Lemos </t>
  </si>
  <si>
    <t>2025-K0PBT NP PIASSI; 2025-DP412 MR AVALIAÇÃO; 2025-6KR08 AYRTON; 2025-BFVXJ  REMAR E 2025-3MSSQ SIMBIOS. Credenciadas foram prorrogadas por mais 12 meses encerrando em 31/12/2025</t>
  </si>
  <si>
    <t>Yasline Brandão CraveiroNarciso Lemos</t>
  </si>
  <si>
    <t>DFD 2024-8R89JK sem processo autuado DFD 20MIL</t>
  </si>
  <si>
    <t>2024-0WMN48</t>
  </si>
  <si>
    <t>Aquisição de 130 aparelhos de ar-condicionado do tipo Split Inverter com fornecimento de tubulações e cabeamentos</t>
  </si>
  <si>
    <t>O processo ainda não foi autuado, previsão para contratação em outubro. Aquisição de 130 aparelhos de ar-condicionado do tipo Split Inverter</t>
  </si>
  <si>
    <t>2024-1B34R2</t>
  </si>
  <si>
    <t>m2</t>
  </si>
  <si>
    <t>tubulações e cabeamentos</t>
  </si>
  <si>
    <t>Prestação de serviços de manutenção predial preventiva e corretiva</t>
  </si>
  <si>
    <t>Fabrício Coutinho Barcelos / Yasline Brandão CraveiroNarciso Lemos</t>
  </si>
  <si>
    <r>
      <t xml:space="preserve">Contrato 032/2020 - RADANA CONSTRUÇÕES LTDA - Região Central - </t>
    </r>
    <r>
      <rPr>
        <sz val="14"/>
        <color rgb="FF000000"/>
        <rFont val="Times New Roman"/>
        <family val="1"/>
      </rPr>
      <t>no período de 01/01/2025 a 23/11/2025 - 2024-93QFV enccerrar em novembro</t>
    </r>
  </si>
  <si>
    <r>
      <t xml:space="preserve">Contrato 011/2020 – RADANA CONSTRUÇÕES </t>
    </r>
    <r>
      <rPr>
        <sz val="14"/>
        <color rgb="FF000000"/>
        <rFont val="Times New Roman"/>
        <family val="1"/>
      </rPr>
      <t xml:space="preserve">LTDA </t>
    </r>
    <r>
      <rPr>
        <sz val="14"/>
        <color rgb="FF212529"/>
        <rFont val="Times New Roman"/>
        <family val="1"/>
      </rPr>
      <t xml:space="preserve">– SEDE/PAV/CIRETRAN - </t>
    </r>
    <r>
      <rPr>
        <sz val="14"/>
        <color rgb="FF000000"/>
        <rFont val="Times New Roman"/>
        <family val="1"/>
      </rPr>
      <t>no período de 01/01/2025 a 10/07/2025 - 2024-4225Z - Encerrado</t>
    </r>
  </si>
  <si>
    <r>
      <t xml:space="preserve">Contrato 062/2022 – </t>
    </r>
    <r>
      <rPr>
        <sz val="14"/>
        <color rgb="FF000000"/>
        <rFont val="Times New Roman"/>
        <family val="1"/>
      </rPr>
      <t xml:space="preserve">HIMALAIA ENGENHARIA LTDA </t>
    </r>
    <r>
      <rPr>
        <sz val="14"/>
        <color rgb="FF212529"/>
        <rFont val="Times New Roman"/>
        <family val="1"/>
      </rPr>
      <t xml:space="preserve">– SEDE/PAV/CIRETRAN - </t>
    </r>
    <r>
      <rPr>
        <sz val="14"/>
        <color rgb="FF000000"/>
        <rFont val="Times New Roman"/>
        <family val="1"/>
      </rPr>
      <t>no período de 01/01/2025 a 25/11/2025 - 2024-QBX5M</t>
    </r>
  </si>
  <si>
    <t>GEDUT</t>
  </si>
  <si>
    <t>Aquisição de Materiais que serão utilizados na implementação do Programa ATME – Agente de Trânsito Mirim Escolar</t>
  </si>
  <si>
    <t>Andressa Cesconetto / Teresa Maté / Lorrayne Gonçalves Cantarela AC</t>
  </si>
  <si>
    <t>Em andamento 2024-Z6GXD</t>
  </si>
  <si>
    <t>2024-NLFF7S / 2025-FHC5C8</t>
  </si>
  <si>
    <t>Daniela Caniçai / Olga Amorim / Lorrayne Gonçalves Cantarela AC</t>
  </si>
  <si>
    <t>2025-FHC5C8</t>
  </si>
  <si>
    <t>Solução para implentação da Escola Pública de Trânsito através de uma Organização Social</t>
  </si>
  <si>
    <t>A estimativa do valor foi alterado para R$ 18.406.791,15 no ano,  após as últimas alterações no TR, ainda não entranhado no processo, podemos considerar o valor para 2025 de R$ 7.669.496,33. 2024-FQCFQ em andamento.</t>
  </si>
  <si>
    <t>2024-LR4923 / 2025-FHC5C8</t>
  </si>
  <si>
    <t>Contratação de empresa para realização de estudos técnicos com produção textual e visual, diagramação, editoração e impressão</t>
  </si>
  <si>
    <t>Teresa Crisitna Maté Calvo / Olga Amorim da Silva - Rogéria da Silva Amaral Henriques - AC</t>
  </si>
  <si>
    <t xml:space="preserve">Em andamento 2025-F0DF7 - 60000 exemplares </t>
  </si>
  <si>
    <t>Contratação de empresa especializada em organização de eventos presenciais e híbridos “AUTOTECH 2025"</t>
  </si>
  <si>
    <t>Evento</t>
  </si>
  <si>
    <t>Teresa Crisitna M. Calvo/ Maria Aparecida Campos/ Jederson Lobato</t>
  </si>
  <si>
    <t xml:space="preserve">Para participação do DETRAN|ES no evento “AUTOTECH 2025”, a locação de 1 (uma) área de 320m² </t>
  </si>
  <si>
    <t>Contratação de empresa especializada em organização de eventos presenciais e híbridos - CONETRAN-ES</t>
  </si>
  <si>
    <t>Teresa Crisitna Maté Calvo / Lorrayne Gonçalves Cantarela AC</t>
  </si>
  <si>
    <t>Para participação do DETRAN|ES no evento “CONETRAN-ES”, a aquisição de 1 (uma) cota ouro -  Foi transferido pra setembro.  Processo 2025-D39V1 em andamento</t>
  </si>
  <si>
    <t xml:space="preserve"> 2025-6PF30W</t>
  </si>
  <si>
    <t>Contratação de empresa especializada em organização de eventos presenciais e híbridos -  evento “Feira dos Municípios do Espírito Santo 2025”</t>
  </si>
  <si>
    <t>Teresa Crisitna Maté Calvo / Jederson Lobato</t>
  </si>
  <si>
    <t>Para participação do DETRAN|ES no evento “Feira dos Municípios do Espírito Santo 2025”, a aquisição de 1 (uma) cota ouro adicionado a uma área de 100m².  - 2025-8V0N1</t>
  </si>
  <si>
    <t>2025-BHVKMT</t>
  </si>
  <si>
    <t>Contratação de empresa para fornecimento de alimentação (lanche e água mineral), a ser entregue nas ações educativas de trânsito realizadas pelo detran|es.</t>
  </si>
  <si>
    <t>Teresa Crisitna Maté Calvo / Olga Amorim da Silva</t>
  </si>
  <si>
    <t>ARP 018/2023-SESP - Contrato 062/2024 até novembro de 2025.  Processo. 2024-2MDF9 (EMPENHO) e 2025-VGNG8 ( PAGAMENTO)</t>
  </si>
  <si>
    <t>GEFIT</t>
  </si>
  <si>
    <t>Convênio Termo de Coperação 59/2025 com a Polícia Cientifica do ES - Descentralização de Crédito</t>
  </si>
  <si>
    <t>Jederson Carvalho Lobato</t>
  </si>
  <si>
    <t>2023-TX3WN - Termo de Coperação 59/2025 - aquisição do equipamento de Cromatografia Gasosa acoplada à dois detectores de Ionização de Chama e um detector de Nitrogênio e Fósforo (GC-FID-FID-NPD) destinado à análise de álcool e outros compostos voláteis em amostras biológicas de vítimas de acidentes de trânsito entre outros casos</t>
  </si>
  <si>
    <t>2025-97NGFK</t>
  </si>
  <si>
    <t>Contratação de empresa especializada em organização de eventos presenciais e híbridos</t>
  </si>
  <si>
    <t>Jederson Carvalho Lobato / Lorrayne Gonçalves Cantarela AC</t>
  </si>
  <si>
    <t>Participação no II Fórum Brasileiro Cidades Inovadoras e Gestão
Eficiente - II FORCIGE, nos dias 06 e 07 de agosto de 2025, em
Vitória/ES. _x000D_</t>
  </si>
  <si>
    <t>2025-L8GXB7 </t>
  </si>
  <si>
    <t>Serviço federal de processamento de dados - serpro - sistema autua - talonário eletrônico</t>
  </si>
  <si>
    <t>Em andamento 2025-Z642L  SEG - R$ 13.500.000,00</t>
  </si>
  <si>
    <t>Jederson Carvalho Lobato, Flávia Jordane de Carvalho e Comissão</t>
  </si>
  <si>
    <t>Contrato de Adesão 09/2021 e Contrato 021/2021 - 2025-SQFV0, vig. 05/07/2026 - valor mensal estimado é de R$ 521.706,50</t>
  </si>
  <si>
    <t>Contratação de empresa para fornecimento e instalação de estruturas, equipamentos, materiais, mão de obra e logística geral para realização de eventos</t>
  </si>
  <si>
    <t>Jederson Carvalho Lobato, Sergio Santana Almeida e Daniela Angela Canicali Rezende.</t>
  </si>
  <si>
    <t>CONTRATO 16/2023 MAIS ESTRUTURA - 2° TA 2025-WXP97</t>
  </si>
  <si>
    <t>Aquisição de 30 Transceptores portáteis digitais</t>
  </si>
  <si>
    <t>Aquisição concluída ARP 008/2024 - 2024-V9QV4. TAIT COMUNICAÇÕES</t>
  </si>
  <si>
    <t>Contratação de empresa especializada para prestação de serviços de manutenção preventiva, corretiva e calibração, bem como fornecimento de insumos, peças e acessórios específicos de reposição, inclusive baterias, em 20 (vinte) equipamentos medidores de alcoolemia, tipo etilômetros, da marca alcolizer, modelo le5 e suas respectivas impressoras.</t>
  </si>
  <si>
    <t>Flávia Joradne de Carvalho / Jederson Carvalho Lobato</t>
  </si>
  <si>
    <t>Contrato 056/2025 AGS COMERCIO, 2024-VQR21, Vigência: 18/06/2025 a 17/06/2026</t>
  </si>
  <si>
    <t>Aquisição de coletes balísticos ostensivos</t>
  </si>
  <si>
    <t>Contrato 063/2025 - 2024-MMRHH</t>
  </si>
  <si>
    <t>Aquisição de apito trinado de metal e cordão trançado para apito</t>
  </si>
  <si>
    <t>Rogéria da Silva Amaral Henriques - AC</t>
  </si>
  <si>
    <t>Em andamento 2024-VP6R6</t>
  </si>
  <si>
    <t>Aquisição de viaturas - veículos automotivos modelo suv compacto</t>
  </si>
  <si>
    <t>21 viaturas modelo suv compacto para atender a Fiscalização de Trânsito</t>
  </si>
  <si>
    <t>Aquisição de viaturas – motocicletas com motor 4 tempos</t>
  </si>
  <si>
    <t>4 viaturas motocicletas com motor 4 tempos para atender a Fiscalização de Trânsito</t>
  </si>
  <si>
    <t>Aquisição de kits de dispositivo elétrico incapacitante - armas de incapacitação neuromuscular (AINM), acessórios e insumos</t>
  </si>
  <si>
    <t>Ana Larissa Guimarães Dias - AC</t>
  </si>
  <si>
    <t>Em andamento 2024-7SWPS. Aquisição de kits de dispositivo elétrico incapacitante: Kit Taser 10, Cartuchos</t>
  </si>
  <si>
    <t>Aquisição de etilômetros de aferição passiva, tipo bastão</t>
  </si>
  <si>
    <t>2024-2GD46</t>
  </si>
  <si>
    <t>GET</t>
  </si>
  <si>
    <t>Contratação de empresa especializada na prestação de serviço de recapeamento asfáltico</t>
  </si>
  <si>
    <t>Jodson Loureiro Pazeto</t>
  </si>
  <si>
    <t>Contrato 023/2025 - PRAXIS - 2025-2MW2Q - municípios de Anchieta, Atílio Vivacqua, Fundão, Ibiraçu, Ibitirama, Iconha, João Neiva, Marataízes e Piuma.  12 meses - vai emitir todas as ordens de serviços em 2025</t>
  </si>
  <si>
    <t>2025-J4QHWH</t>
  </si>
  <si>
    <t xml:space="preserve"> Prestação de serviços de implantação e manutenção de sinalização viária vertical, horizontal e dispositivos auxiliares</t>
  </si>
  <si>
    <t>Contrato 051/2022 SINALES LOTE 02 (NORTE); 2024-2GR9N Contrato 050/2022 - SITRAN LOTE 01 CENTRO; 2024-7W1FQ  Contrato 052/2022 - SINALES  LOTE 03 SUL - previsão de encerrar em agosto, tendo em vista a nova contratação</t>
  </si>
  <si>
    <t>Prestação de serviços de implantação e manutenção de sinalização viária vertical, horizontal e dispositivos auxiliares</t>
  </si>
  <si>
    <t>GEOP</t>
  </si>
  <si>
    <t>Desenvolvimento de um Projeto Piloto e Inovador para Implantação de um Sistema Ambientalmente Correto e Sustentável para a Reciclagem de Automóveis no Detran-ES</t>
  </si>
  <si>
    <t>Fernanda Carvalho De Sousa Braumer</t>
  </si>
  <si>
    <t>Em andamento 2024-XP9TF - Projeto para implantação de desmontagem e reciclagem de veículos em parceria como CEFETMG - R$ 7.515.744,06</t>
  </si>
  <si>
    <t>2025-6MR46P</t>
  </si>
  <si>
    <t>Contratação Prestação de serviços de estadia, guarda e remoção, nos pátios credenciados de veículos, apreendidos nas operações de fiscalização de trânsito e convênios com a polícia civil, militar e rodoviária federal</t>
  </si>
  <si>
    <t>Cleber Bomngestab / Edmilson Alves de Andrade  / Rogéria da Silva Amaral Henriques - AC</t>
  </si>
  <si>
    <t>2025-Q38NW estima-se que o início da execução contratual ocorrerá em dezembro de 2025. estimativa de custo anual de R$ 54.505.647,48</t>
  </si>
  <si>
    <t>Prestação de serviços de estadia, guarda e remoção, nos pátios credenciados de veículos, apreendidos nas operações de fiscalização de trânsito e convênios com a polícia civil, militar e rodoviária federal</t>
  </si>
  <si>
    <t>Claudio de Moraes Machado / Edmilson Alves de Andrade</t>
  </si>
  <si>
    <t>São 10 contratos de pátios para remoção e estadias de veículos -  20/2020, 17/2020, 18/2020, 19/2020, 21/2020, 22/2020 e 59/2022 (vencimento em setembro de 2025), 58/2022, 29/2020 e 58/2022 (vencimento em novembro de 2025). Todos eles, de acordo com cláusula contratual, são reajustados anualmente, a partir do mês de agosto de cada ano. Além disso, está analisado a necessidade de proceder reequilíbrio econômico-financeiro, da ordem de 40% (quarenta porcento) a partir de julho de 2025. Portanto, a previsão do valor estimado para 2025, considera a média do que foi pago até maio, acrescentando as previsões para o reajuste e para o realinhamento.</t>
  </si>
  <si>
    <t>Serviço federal de processamento de dados - SERPRO - sistema de notificação eletrônica / SNE</t>
  </si>
  <si>
    <t xml:space="preserve">Arthur Scardua </t>
  </si>
  <si>
    <t>2025-4745H - Contrato 020/2023 - SERPRO - SNE</t>
  </si>
  <si>
    <t>Contratação de Operação Logística com Empilhadeiras para o Pátio Central</t>
  </si>
  <si>
    <t>Fernanda carvalho de sousa braumer</t>
  </si>
  <si>
    <t>Contrato 44/2024 - 2023-JLNKW Empresa DR Link prestação de serviços de operação logística com empilhadeira contrabalançada a combustão, com operador e auxiliar de operador devidamente capacitados</t>
  </si>
  <si>
    <t>Locação de Imóvel do tipo “área industrial” para implantação de pátio de veículos</t>
  </si>
  <si>
    <t>Contrato 02/2023 - 2021-24J7R Locação de Imóvel do tipo “área industrial” murada, com área de guarda de veículos coberto e descoberta, galpão, guarita, área administrativa, área de estacionamento e área de descontaminação para implantação da Central de Leilões em razão da guarda de veículos removidos e/ou apreendidos em decorrência da aplicação de medida administrativa prevista o CTB ou de apreensão pela Polícia Civil por infrações penais, por 60 meses.</t>
  </si>
  <si>
    <t>Convênio de Cessão 53/2023 com a Polícia Militar do ES (54 Policiais Militares da Reserva Remunerada)</t>
  </si>
  <si>
    <t>Convênio</t>
  </si>
  <si>
    <t>Objeto 54 Policiais Militares da Reserva Remunerada, sendo 48 Praças, 03 oficiais intermediários/subalternos e 03 (três) oficiais superiores, objetivando o serviço em atividades relacionadas à segurança das instalações dos Pátios de Veículos sob gestão do DETRAN|ES. 2023-9QL38</t>
  </si>
  <si>
    <t>Convênio 027/2023 com a Polícia Civil do ES - Descentralização de Crédito</t>
  </si>
  <si>
    <t>Emerson Marcelo de Moraes Mendes</t>
  </si>
  <si>
    <t>2023-F48ZL - fiscalização das empresas que atuam com desmontagem, de comercialização de partes e peças junto ao Departamento Estadual de Trânsitodo Espírito Santo - DETRAN|ES -  60 meses</t>
  </si>
  <si>
    <t>GH</t>
  </si>
  <si>
    <t>Projeto CNH Social 2025</t>
  </si>
  <si>
    <t>Rudyani Cristian dos Santos</t>
  </si>
  <si>
    <t>São 9.000 vagas em 2026, além de 1.000 (mil) vagas destinadas a cursos especializados para condutores profissionais para todo o estado.</t>
  </si>
  <si>
    <t>2025-WHLHPL</t>
  </si>
  <si>
    <t>Credenciamento de médicos e psicólogos peritos, especialistas em Medicina do Tráfego e Psicologia do Trânsito - PF</t>
  </si>
  <si>
    <t>Rodrigo Ferreira Peres</t>
  </si>
  <si>
    <t>Prestação de serviços de solução integrada para emissão de Carteira Nacional de Habilitação (CNH) e serviços correlatos</t>
  </si>
  <si>
    <t>Contrato 03/2024 – 2023-7H5N4</t>
  </si>
  <si>
    <t>Credenciamento de interprete de libras - PF</t>
  </si>
  <si>
    <t>Contratação de serviços de orientação, treinamento e implantação de ferramenta de comunicação automatizada - WhatsApp</t>
  </si>
  <si>
    <t>Rodigo Ferreira Peres</t>
  </si>
  <si>
    <t>Contrato 52/2025- 2025-4RK6B</t>
  </si>
  <si>
    <t>GV</t>
  </si>
  <si>
    <t>Particação da Feira Automotiva denominada MEGA PIT STOP a ser realizada nos meses de setembro nos municípios de Vitória, Colatina e Cachoeiro de Itapemirim</t>
  </si>
  <si>
    <t>TOTAL GERAL</t>
  </si>
  <si>
    <t>Nível de Complexidade</t>
  </si>
  <si>
    <t>Baixo</t>
  </si>
  <si>
    <t>Médio</t>
  </si>
  <si>
    <t>Alto</t>
  </si>
  <si>
    <t>Adesão de Ata - Em andamento 2025-4K5NC Aquisição de 1400 licenças de software de antivírus, incluindo instalação, configuração e suporte, treinamento e atualização do software - ARP 59/2024 - COADM</t>
  </si>
  <si>
    <t>Victor Muniz Barbosa /Rogéria da Silva Amaral Henriques - AC</t>
  </si>
  <si>
    <t>Raphael Piekars / Lorrayne Gonçalves Cantarela AC</t>
  </si>
  <si>
    <t>Relbson Lemos Coimbra / Lorrayne Gonçalves Cantarela AC</t>
  </si>
  <si>
    <t>Luiz Antonio Uchôa da Silva / Willian da Conceição Silveira / Lorrayne Gonçalves Cantarela AC</t>
  </si>
  <si>
    <t>Lícia Binda Zamprogno / Lorrayne Gonçalves Cantarela AC</t>
  </si>
  <si>
    <t xml:space="preserve">Contratação da palestra tema “Visão zero” oferecido pelo Observatório
Nacional de Segurança Viária </t>
  </si>
  <si>
    <t>2025-4QN7P Contratação da palestra de abertura do II Simpósio de Trânsito e Saúde do Detran.</t>
  </si>
  <si>
    <t>Verônica Vieira Spalenza Sena AC</t>
  </si>
  <si>
    <t xml:space="preserve"> Beatriz Alves de Bastos / Verônica Vieira Spalenza Sena AC</t>
  </si>
  <si>
    <t>Teresa Crisitna Maté Calvo / Andressa Gama Cesconetto Machado / Verônica Vieira Spalenza Sena AC</t>
  </si>
  <si>
    <t xml:space="preserve">Vitor Mateus Faria Lantyer / Verônica Vieira Spalenza Sena AC </t>
  </si>
  <si>
    <t>Jederson Carvalho / Verônica Vieira Spalenza Sena AC</t>
  </si>
  <si>
    <t xml:space="preserve">Jederson Carvalho Lobato / Verônica Vieira Spalenza Sena AC </t>
  </si>
  <si>
    <t>Jederson Carvalho Lobato / Verônica Vieira Spalenza Sena AC</t>
  </si>
  <si>
    <t>Contratação de Estudo para Mapeamento da Segurança Viária - FORÇA PELA VIDA</t>
  </si>
  <si>
    <t>GET e GEFIT</t>
  </si>
  <si>
    <t>Jederson Carvalho e Wilson Santana Venturim / Verônica Vieira Spalenza Sena AC</t>
  </si>
  <si>
    <t>2025-9N789 - valo total previsto R$ 7.738.468,47 - 28 meses</t>
  </si>
  <si>
    <t>Leonardo Pontiário / Verônica Vieira Spalenza Sena AC</t>
  </si>
  <si>
    <t>Elivânia Neves Celestino - Fiscal / Verônica Vieira Spalenza Sena AC</t>
  </si>
  <si>
    <t>Jodson Loureiro Pazeto / Wilson Santana Venturim / Verônica Vieira Spalenza Sena AC</t>
  </si>
  <si>
    <t>Em andamento - 2024-3B8FB</t>
  </si>
  <si>
    <t>Aquisição de materiais institucionais personalizados para atendimento às demandas da Gerência de Educação de Trânsito - GEDUT nas ações educativas</t>
  </si>
  <si>
    <t>Adesão de ATA 2025-V8P74 - Os serviços devem ser iniciados no segundo semestre de 2025 - 12 meses - Valor a ser contratado é de R$ 38.427.651,16</t>
  </si>
  <si>
    <t xml:space="preserve">Contratação de empresa para elaboração de ETP e Termo de Referência </t>
  </si>
  <si>
    <t>Luiz Antonio Uchôa da Silva / Silvio Cesar Teixeira dos Santos / Verônica Vieira Spalenza Sena</t>
  </si>
  <si>
    <t>Serviços plataforma de dados - talonário eletrônico</t>
  </si>
  <si>
    <t>Lombadas portáteis, em poliuretano de alta resistência com base antiderrapante de borracha, cor amarela, em módulos bidirecionais com tiras refletivas - Cones de sinalização, com faixas retro-refletivas, em pvc flexível, cor laranja e branco</t>
  </si>
  <si>
    <t>2024-S4HFD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</si>
</sst>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2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8"/>
      <name val="Arial"/>
      <family val="2"/>
      <scheme val="minor"/>
    </font>
    <font>
      <sz val="10"/>
      <color theme="0"/>
      <name val="Times New Roman"/>
      <family val="1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sz val="14"/>
      <color rgb="FF000000"/>
      <name val="Times New Roman"/>
      <family val="1"/>
    </font>
    <font>
      <b/>
      <sz val="14"/>
      <color theme="0"/>
      <name val="Times New Roman"/>
      <family val="1"/>
    </font>
    <font>
      <sz val="14"/>
      <color theme="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color rgb="FF242424"/>
      <name val="Times New Roman"/>
      <family val="1"/>
    </font>
    <font>
      <sz val="14"/>
      <color rgb="FF212529"/>
      <name val="Times New Roman"/>
      <family val="1"/>
    </font>
    <font>
      <u/>
      <sz val="14"/>
      <color theme="10"/>
      <name val="Times New Roman"/>
      <family val="1"/>
    </font>
    <font>
      <sz val="14"/>
      <color theme="1"/>
      <name val="Arial"/>
      <family val="2"/>
    </font>
    <font>
      <b/>
      <sz val="18"/>
      <name val="Times New Roman"/>
      <family val="1"/>
    </font>
    <font>
      <b/>
      <sz val="18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4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5" fillId="0" borderId="0" xfId="0" applyFont="1" applyAlignment="1">
      <alignment horizontal="center" vertical="center" wrapText="1"/>
    </xf>
    <xf numFmtId="43" fontId="8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1" fontId="9" fillId="5" borderId="6" xfId="0" applyNumberFormat="1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 wrapText="1"/>
    </xf>
    <xf numFmtId="4" fontId="13" fillId="3" borderId="5" xfId="0" applyNumberFormat="1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center" vertical="center" wrapText="1"/>
    </xf>
    <xf numFmtId="17" fontId="13" fillId="3" borderId="5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/>
    </xf>
    <xf numFmtId="4" fontId="14" fillId="3" borderId="5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" fontId="8" fillId="3" borderId="0" xfId="0" applyNumberFormat="1" applyFont="1" applyFill="1" applyAlignment="1">
      <alignment horizontal="center" vertical="center" wrapText="1"/>
    </xf>
    <xf numFmtId="43" fontId="8" fillId="3" borderId="0" xfId="0" applyNumberFormat="1" applyFont="1" applyFill="1" applyAlignment="1">
      <alignment horizontal="center" vertical="center" wrapText="1"/>
    </xf>
    <xf numFmtId="4" fontId="14" fillId="3" borderId="0" xfId="0" applyNumberFormat="1" applyFont="1" applyFill="1" applyAlignment="1">
      <alignment horizontal="center" vertical="center" wrapText="1"/>
    </xf>
    <xf numFmtId="17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17" fontId="8" fillId="3" borderId="1" xfId="0" applyNumberFormat="1" applyFont="1" applyFill="1" applyBorder="1" applyAlignment="1">
      <alignment horizontal="center" vertical="center" wrapText="1"/>
    </xf>
    <xf numFmtId="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wrapText="1"/>
    </xf>
    <xf numFmtId="1" fontId="14" fillId="9" borderId="5" xfId="0" applyNumberFormat="1" applyFont="1" applyFill="1" applyBorder="1" applyAlignment="1">
      <alignment horizontal="center" vertical="center" wrapText="1"/>
    </xf>
    <xf numFmtId="1" fontId="14" fillId="3" borderId="5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7" fontId="14" fillId="3" borderId="5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4" fontId="8" fillId="3" borderId="19" xfId="0" applyNumberFormat="1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17" fontId="14" fillId="3" borderId="6" xfId="0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1" fontId="14" fillId="3" borderId="6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1" fontId="14" fillId="3" borderId="8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 wrapText="1"/>
    </xf>
    <xf numFmtId="17" fontId="14" fillId="3" borderId="8" xfId="0" applyNumberFormat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7" fontId="8" fillId="3" borderId="6" xfId="0" applyNumberFormat="1" applyFont="1" applyFill="1" applyBorder="1" applyAlignment="1">
      <alignment horizontal="center" vertical="center" wrapText="1"/>
    </xf>
    <xf numFmtId="4" fontId="14" fillId="3" borderId="13" xfId="0" applyNumberFormat="1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17" fontId="8" fillId="3" borderId="16" xfId="0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17" fontId="8" fillId="3" borderId="5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13" fillId="3" borderId="0" xfId="0" applyFont="1" applyFill="1" applyAlignment="1">
      <alignment horizontal="center" vertical="center"/>
    </xf>
    <xf numFmtId="1" fontId="14" fillId="3" borderId="0" xfId="0" applyNumberFormat="1" applyFont="1" applyFill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17" fontId="13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/>
    </xf>
    <xf numFmtId="17" fontId="8" fillId="3" borderId="7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17" fontId="8" fillId="3" borderId="8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17" fontId="8" fillId="3" borderId="5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17" fontId="14" fillId="3" borderId="25" xfId="0" applyNumberFormat="1" applyFont="1" applyFill="1" applyBorder="1" applyAlignment="1">
      <alignment horizontal="center" vertical="center" wrapText="1"/>
    </xf>
    <xf numFmtId="1" fontId="8" fillId="3" borderId="20" xfId="0" applyNumberFormat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" fontId="14" fillId="3" borderId="13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1" fontId="14" fillId="3" borderId="25" xfId="0" applyNumberFormat="1" applyFont="1" applyFill="1" applyBorder="1" applyAlignment="1">
      <alignment horizontal="center" vertical="center" wrapText="1"/>
    </xf>
    <xf numFmtId="1" fontId="14" fillId="3" borderId="22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4" fontId="14" fillId="3" borderId="9" xfId="0" applyNumberFormat="1" applyFont="1" applyFill="1" applyBorder="1" applyAlignment="1">
      <alignment horizontal="center" vertical="center" wrapText="1"/>
    </xf>
    <xf numFmtId="17" fontId="8" fillId="3" borderId="9" xfId="0" applyNumberFormat="1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17" fontId="14" fillId="3" borderId="15" xfId="0" applyNumberFormat="1" applyFont="1" applyFill="1" applyBorder="1" applyAlignment="1">
      <alignment horizontal="center" vertical="center" wrapText="1"/>
    </xf>
    <xf numFmtId="17" fontId="8" fillId="3" borderId="13" xfId="0" applyNumberFormat="1" applyFont="1" applyFill="1" applyBorder="1" applyAlignment="1">
      <alignment horizontal="center" vertical="center" wrapText="1"/>
    </xf>
    <xf numFmtId="17" fontId="14" fillId="3" borderId="9" xfId="0" applyNumberFormat="1" applyFont="1" applyFill="1" applyBorder="1" applyAlignment="1">
      <alignment horizontal="center" vertical="center" wrapText="1"/>
    </xf>
    <xf numFmtId="4" fontId="8" fillId="8" borderId="12" xfId="0" applyNumberFormat="1" applyFont="1" applyFill="1" applyBorder="1" applyAlignment="1">
      <alignment horizontal="center" vertical="center"/>
    </xf>
    <xf numFmtId="17" fontId="8" fillId="3" borderId="25" xfId="0" applyNumberFormat="1" applyFont="1" applyFill="1" applyBorder="1" applyAlignment="1">
      <alignment horizontal="center" vertical="center" wrapText="1"/>
    </xf>
    <xf numFmtId="17" fontId="8" fillId="3" borderId="24" xfId="0" applyNumberFormat="1" applyFont="1" applyFill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/>
    </xf>
    <xf numFmtId="17" fontId="8" fillId="8" borderId="5" xfId="0" applyNumberFormat="1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4" fontId="8" fillId="3" borderId="28" xfId="0" applyNumberFormat="1" applyFont="1" applyFill="1" applyBorder="1" applyAlignment="1">
      <alignment horizontal="center" vertical="center"/>
    </xf>
    <xf numFmtId="17" fontId="8" fillId="3" borderId="18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/>
    <xf numFmtId="0" fontId="17" fillId="3" borderId="16" xfId="0" applyFont="1" applyFill="1" applyBorder="1" applyAlignment="1">
      <alignment vertical="center" wrapText="1"/>
    </xf>
    <xf numFmtId="0" fontId="13" fillId="3" borderId="0" xfId="0" applyFont="1" applyFill="1" applyAlignment="1">
      <alignment horizontal="center" vertical="center" wrapText="1"/>
    </xf>
    <xf numFmtId="4" fontId="13" fillId="3" borderId="0" xfId="0" applyNumberFormat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43" fontId="8" fillId="3" borderId="0" xfId="0" applyNumberFormat="1" applyFont="1" applyFill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" fontId="13" fillId="3" borderId="8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7" fontId="14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17" fontId="13" fillId="3" borderId="1" xfId="0" applyNumberFormat="1" applyFont="1" applyFill="1" applyBorder="1" applyAlignment="1">
      <alignment horizontal="center" vertical="center"/>
    </xf>
    <xf numFmtId="17" fontId="13" fillId="3" borderId="1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 wrapText="1"/>
    </xf>
    <xf numFmtId="44" fontId="8" fillId="3" borderId="18" xfId="3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wrapText="1"/>
    </xf>
    <xf numFmtId="0" fontId="8" fillId="3" borderId="2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8" fontId="8" fillId="3" borderId="32" xfId="0" applyNumberFormat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0" fontId="14" fillId="3" borderId="36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wrapText="1"/>
    </xf>
    <xf numFmtId="0" fontId="14" fillId="3" borderId="32" xfId="0" applyFont="1" applyFill="1" applyBorder="1" applyAlignment="1">
      <alignment vertical="center" wrapText="1"/>
    </xf>
    <xf numFmtId="0" fontId="20" fillId="3" borderId="0" xfId="1" applyFont="1" applyFill="1" applyAlignment="1">
      <alignment horizontal="center" vertical="center" wrapText="1"/>
    </xf>
    <xf numFmtId="4" fontId="12" fillId="0" borderId="38" xfId="0" applyNumberFormat="1" applyFont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17" fontId="14" fillId="3" borderId="1" xfId="0" applyNumberFormat="1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1" fontId="14" fillId="3" borderId="14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/>
    </xf>
    <xf numFmtId="4" fontId="14" fillId="3" borderId="23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43" fontId="8" fillId="3" borderId="1" xfId="0" applyNumberFormat="1" applyFont="1" applyFill="1" applyBorder="1" applyAlignment="1">
      <alignment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4" fontId="12" fillId="0" borderId="29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" fontId="14" fillId="3" borderId="5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4" fontId="14" fillId="3" borderId="8" xfId="0" applyNumberFormat="1" applyFont="1" applyFill="1" applyBorder="1" applyAlignment="1">
      <alignment horizontal="center" vertical="center" wrapText="1"/>
    </xf>
    <xf numFmtId="17" fontId="14" fillId="3" borderId="5" xfId="0" applyNumberFormat="1" applyFont="1" applyFill="1" applyBorder="1" applyAlignment="1">
      <alignment horizontal="center" vertical="center" wrapText="1"/>
    </xf>
    <xf numFmtId="17" fontId="14" fillId="3" borderId="8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0" fillId="3" borderId="0" xfId="1" applyFont="1" applyFill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17" fontId="8" fillId="3" borderId="6" xfId="0" applyNumberFormat="1" applyFont="1" applyFill="1" applyBorder="1" applyAlignment="1">
      <alignment horizontal="center" vertical="center" wrapText="1"/>
    </xf>
    <xf numFmtId="17" fontId="8" fillId="3" borderId="7" xfId="0" applyNumberFormat="1" applyFont="1" applyFill="1" applyBorder="1" applyAlignment="1">
      <alignment horizontal="center" vertical="center" wrapText="1"/>
    </xf>
    <xf numFmtId="17" fontId="8" fillId="3" borderId="8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" fontId="8" fillId="3" borderId="7" xfId="0" applyNumberFormat="1" applyFont="1" applyFill="1" applyBorder="1" applyAlignment="1">
      <alignment horizontal="center" vertical="center" wrapText="1"/>
    </xf>
    <xf numFmtId="1" fontId="8" fillId="3" borderId="8" xfId="0" applyNumberFormat="1" applyFont="1" applyFill="1" applyBorder="1" applyAlignment="1">
      <alignment horizontal="center" vertical="center" wrapText="1"/>
    </xf>
    <xf numFmtId="4" fontId="14" fillId="3" borderId="6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17" fontId="8" fillId="3" borderId="5" xfId="0" applyNumberFormat="1" applyFont="1" applyFill="1" applyBorder="1" applyAlignment="1">
      <alignment horizontal="center" vertical="center"/>
    </xf>
    <xf numFmtId="17" fontId="8" fillId="3" borderId="5" xfId="0" applyNumberFormat="1" applyFont="1" applyFill="1" applyBorder="1" applyAlignment="1">
      <alignment horizontal="center" vertical="center" wrapText="1"/>
    </xf>
    <xf numFmtId="17" fontId="14" fillId="3" borderId="6" xfId="0" applyNumberFormat="1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</cellXfs>
  <cellStyles count="4">
    <cellStyle name="Hyperlink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lipe.ferreira/Downloads/PLOA-2023%20-%20280101-SEGER%20-%20Proje&#231;&#227;o%20das%20Despesas%20-%20GE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urdes%20Nair/Downloads/PCA%202025%20-%20Versao%20III%20%20GESEG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</sheetPr>
  <dimension ref="A1:R181"/>
  <sheetViews>
    <sheetView showGridLines="0" tabSelected="1" topLeftCell="B1" zoomScale="55" zoomScaleNormal="55" zoomScaleSheetLayoutView="40" workbookViewId="0">
      <pane ySplit="6" topLeftCell="A7" activePane="bottomLeft" state="frozen"/>
      <selection pane="bottomLeft" activeCell="K15" sqref="K15"/>
    </sheetView>
  </sheetViews>
  <sheetFormatPr defaultColWidth="12.5703125" defaultRowHeight="15.75" customHeight="1" x14ac:dyDescent="0.2"/>
  <cols>
    <col min="1" max="1" width="2.140625" style="5" hidden="1" customWidth="1"/>
    <col min="2" max="2" width="18.28515625" style="5" customWidth="1"/>
    <col min="3" max="3" width="92.42578125" style="5" customWidth="1"/>
    <col min="4" max="4" width="21.28515625" style="5" customWidth="1"/>
    <col min="5" max="5" width="14.5703125" style="7" customWidth="1"/>
    <col min="6" max="6" width="27" style="4" customWidth="1"/>
    <col min="7" max="7" width="22.7109375" style="5" customWidth="1"/>
    <col min="8" max="8" width="19" style="5" customWidth="1"/>
    <col min="9" max="9" width="23.85546875" style="5" customWidth="1"/>
    <col min="10" max="10" width="36.140625" style="5" customWidth="1"/>
    <col min="11" max="11" width="92.28515625" style="5" customWidth="1"/>
    <col min="12" max="12" width="42.28515625" style="5" customWidth="1"/>
    <col min="13" max="13" width="35.42578125" style="5" customWidth="1"/>
    <col min="14" max="14" width="12.5703125" style="5"/>
    <col min="15" max="15" width="12.5703125" style="5" bestFit="1" customWidth="1"/>
    <col min="16" max="16" width="12.5703125" style="5"/>
    <col min="17" max="17" width="12.5703125" style="6" customWidth="1"/>
    <col min="18" max="16384" width="12.5703125" style="5"/>
  </cols>
  <sheetData>
    <row r="1" spans="2:17" ht="42.75" customHeight="1" x14ac:dyDescent="0.2">
      <c r="B1" s="228" t="s">
        <v>0</v>
      </c>
      <c r="C1" s="228"/>
      <c r="D1" s="228"/>
      <c r="E1" s="228"/>
      <c r="F1" s="228"/>
      <c r="G1" s="228"/>
      <c r="H1" s="228"/>
      <c r="I1" s="228"/>
      <c r="J1" s="228"/>
      <c r="K1" s="228"/>
    </row>
    <row r="2" spans="2:17" ht="18.75" x14ac:dyDescent="0.2"/>
    <row r="3" spans="2:17" ht="34.5" customHeight="1" x14ac:dyDescent="0.2">
      <c r="B3" s="229" t="s">
        <v>1</v>
      </c>
      <c r="C3" s="229"/>
      <c r="D3" s="186"/>
      <c r="E3" s="230" t="s">
        <v>2</v>
      </c>
      <c r="F3" s="231"/>
      <c r="G3" s="231"/>
      <c r="H3" s="232"/>
      <c r="I3" s="8"/>
    </row>
    <row r="4" spans="2:17" ht="30" customHeight="1" x14ac:dyDescent="0.2">
      <c r="B4" s="229" t="s">
        <v>3</v>
      </c>
      <c r="C4" s="229"/>
      <c r="D4" s="186"/>
      <c r="E4" s="230" t="s">
        <v>4</v>
      </c>
      <c r="F4" s="231"/>
      <c r="G4" s="231"/>
      <c r="H4" s="232"/>
      <c r="I4" s="8"/>
    </row>
    <row r="5" spans="2:17" ht="18.75" x14ac:dyDescent="0.2"/>
    <row r="6" spans="2:17" ht="68.25" customHeight="1" x14ac:dyDescent="0.2">
      <c r="B6" s="9" t="s">
        <v>5</v>
      </c>
      <c r="C6" s="9" t="s">
        <v>6</v>
      </c>
      <c r="D6" s="10" t="s">
        <v>7</v>
      </c>
      <c r="E6" s="11" t="s">
        <v>8</v>
      </c>
      <c r="F6" s="11" t="s">
        <v>9</v>
      </c>
      <c r="G6" s="9" t="s">
        <v>10</v>
      </c>
      <c r="H6" s="9" t="s">
        <v>11</v>
      </c>
      <c r="I6" s="9" t="s">
        <v>12</v>
      </c>
      <c r="J6" s="9" t="s">
        <v>13</v>
      </c>
      <c r="K6" s="9" t="s">
        <v>14</v>
      </c>
      <c r="L6" s="12" t="s">
        <v>15</v>
      </c>
      <c r="M6" s="13" t="s">
        <v>16</v>
      </c>
    </row>
    <row r="7" spans="2:17" ht="42.75" customHeight="1" x14ac:dyDescent="0.2">
      <c r="B7" s="149" t="s">
        <v>17</v>
      </c>
      <c r="C7" s="22" t="s">
        <v>18</v>
      </c>
      <c r="D7" s="140" t="s">
        <v>19</v>
      </c>
      <c r="E7" s="35">
        <v>12</v>
      </c>
      <c r="F7" s="150">
        <v>180000</v>
      </c>
      <c r="G7" s="142" t="s">
        <v>20</v>
      </c>
      <c r="H7" s="151">
        <v>45658</v>
      </c>
      <c r="I7" s="141">
        <v>33903900</v>
      </c>
      <c r="J7" s="22" t="s">
        <v>21</v>
      </c>
      <c r="K7" s="22" t="s">
        <v>22</v>
      </c>
      <c r="L7" s="21" t="s">
        <v>23</v>
      </c>
      <c r="M7" s="22"/>
    </row>
    <row r="8" spans="2:17" ht="38.25" customHeight="1" x14ac:dyDescent="0.2">
      <c r="B8" s="75" t="s">
        <v>17</v>
      </c>
      <c r="C8" s="75" t="s">
        <v>24</v>
      </c>
      <c r="D8" s="75" t="s">
        <v>19</v>
      </c>
      <c r="E8" s="35">
        <v>12</v>
      </c>
      <c r="F8" s="36">
        <v>3340799.79</v>
      </c>
      <c r="G8" s="37" t="s">
        <v>20</v>
      </c>
      <c r="H8" s="151">
        <v>45658</v>
      </c>
      <c r="I8" s="75">
        <v>33903000</v>
      </c>
      <c r="J8" s="22" t="s">
        <v>25</v>
      </c>
      <c r="K8" s="75" t="s">
        <v>26</v>
      </c>
      <c r="L8" s="21" t="s">
        <v>23</v>
      </c>
      <c r="M8" s="15"/>
    </row>
    <row r="9" spans="2:17" ht="57.75" customHeight="1" x14ac:dyDescent="0.2">
      <c r="B9" s="75" t="s">
        <v>17</v>
      </c>
      <c r="C9" s="22" t="s">
        <v>27</v>
      </c>
      <c r="D9" s="140" t="s">
        <v>19</v>
      </c>
      <c r="E9" s="35">
        <v>4</v>
      </c>
      <c r="F9" s="150">
        <v>63008.83</v>
      </c>
      <c r="G9" s="142" t="s">
        <v>20</v>
      </c>
      <c r="H9" s="152">
        <v>45753</v>
      </c>
      <c r="I9" s="141">
        <v>33903900</v>
      </c>
      <c r="J9" s="22" t="s">
        <v>28</v>
      </c>
      <c r="K9" s="75" t="s">
        <v>29</v>
      </c>
      <c r="L9" s="21" t="s">
        <v>23</v>
      </c>
      <c r="M9" s="26"/>
    </row>
    <row r="10" spans="2:17" ht="57.75" customHeight="1" x14ac:dyDescent="0.2">
      <c r="B10" s="75" t="s">
        <v>17</v>
      </c>
      <c r="C10" s="22" t="s">
        <v>27</v>
      </c>
      <c r="D10" s="140" t="s">
        <v>19</v>
      </c>
      <c r="E10" s="35">
        <v>8</v>
      </c>
      <c r="F10" s="150">
        <v>313950</v>
      </c>
      <c r="G10" s="142" t="s">
        <v>30</v>
      </c>
      <c r="H10" s="152">
        <v>45754</v>
      </c>
      <c r="I10" s="141">
        <v>33903900</v>
      </c>
      <c r="J10" s="22" t="s">
        <v>28</v>
      </c>
      <c r="K10" s="75" t="s">
        <v>31</v>
      </c>
      <c r="L10" s="21" t="s">
        <v>23</v>
      </c>
      <c r="M10" s="27"/>
    </row>
    <row r="11" spans="2:17" ht="65.25" customHeight="1" x14ac:dyDescent="0.2">
      <c r="B11" s="22" t="s">
        <v>17</v>
      </c>
      <c r="C11" s="22" t="s">
        <v>32</v>
      </c>
      <c r="D11" s="140" t="s">
        <v>19</v>
      </c>
      <c r="E11" s="35">
        <v>4</v>
      </c>
      <c r="F11" s="150">
        <v>2000000</v>
      </c>
      <c r="G11" s="142" t="s">
        <v>30</v>
      </c>
      <c r="H11" s="152">
        <v>45901</v>
      </c>
      <c r="I11" s="141">
        <v>33903900</v>
      </c>
      <c r="J11" s="22" t="s">
        <v>33</v>
      </c>
      <c r="K11" s="22" t="s">
        <v>34</v>
      </c>
      <c r="L11" s="21" t="s">
        <v>35</v>
      </c>
      <c r="M11" s="22"/>
    </row>
    <row r="12" spans="2:17" ht="3" customHeight="1" x14ac:dyDescent="0.2">
      <c r="B12" s="28"/>
      <c r="C12" s="29"/>
      <c r="D12" s="28"/>
      <c r="E12" s="30"/>
      <c r="F12" s="31"/>
      <c r="G12" s="32"/>
      <c r="H12" s="33"/>
      <c r="I12" s="28"/>
      <c r="J12" s="34"/>
      <c r="K12" s="162"/>
      <c r="L12" s="28"/>
      <c r="M12" s="28"/>
    </row>
    <row r="13" spans="2:17" ht="37.5" x14ac:dyDescent="0.2">
      <c r="B13" s="22" t="s">
        <v>36</v>
      </c>
      <c r="C13" s="22" t="s">
        <v>37</v>
      </c>
      <c r="D13" s="22" t="s">
        <v>38</v>
      </c>
      <c r="E13" s="35">
        <v>1</v>
      </c>
      <c r="F13" s="36">
        <v>11000000</v>
      </c>
      <c r="G13" s="37" t="s">
        <v>20</v>
      </c>
      <c r="H13" s="38">
        <v>45658</v>
      </c>
      <c r="I13" s="22">
        <v>33903900</v>
      </c>
      <c r="J13" s="22" t="s">
        <v>39</v>
      </c>
      <c r="K13" s="22" t="s">
        <v>40</v>
      </c>
      <c r="L13" s="21" t="s">
        <v>41</v>
      </c>
      <c r="M13" s="22"/>
    </row>
    <row r="14" spans="2:17" ht="3.75" customHeight="1" x14ac:dyDescent="0.3">
      <c r="B14" s="28"/>
      <c r="C14" s="28"/>
      <c r="D14" s="28"/>
      <c r="E14" s="30"/>
      <c r="F14" s="39"/>
      <c r="G14" s="28"/>
      <c r="H14" s="33"/>
      <c r="I14" s="28"/>
      <c r="J14" s="28"/>
      <c r="K14" s="162"/>
      <c r="L14" s="40"/>
      <c r="M14" s="28"/>
    </row>
    <row r="15" spans="2:17" ht="42.75" customHeight="1" x14ac:dyDescent="0.2">
      <c r="B15" s="222" t="s">
        <v>42</v>
      </c>
      <c r="C15" s="214" t="s">
        <v>43</v>
      </c>
      <c r="D15" s="23" t="s">
        <v>38</v>
      </c>
      <c r="E15" s="41">
        <v>1</v>
      </c>
      <c r="F15" s="36">
        <v>4650000</v>
      </c>
      <c r="G15" s="223" t="s">
        <v>30</v>
      </c>
      <c r="H15" s="226">
        <v>45809</v>
      </c>
      <c r="I15" s="23">
        <v>44904000</v>
      </c>
      <c r="J15" s="214" t="s">
        <v>44</v>
      </c>
      <c r="K15" s="163" t="s">
        <v>45</v>
      </c>
      <c r="L15" s="207" t="s">
        <v>46</v>
      </c>
      <c r="M15" s="206" t="s">
        <v>46</v>
      </c>
    </row>
    <row r="16" spans="2:17" ht="30.75" customHeight="1" x14ac:dyDescent="0.2">
      <c r="B16" s="222"/>
      <c r="C16" s="214"/>
      <c r="D16" s="23" t="s">
        <v>19</v>
      </c>
      <c r="E16" s="42">
        <v>6</v>
      </c>
      <c r="F16" s="36">
        <v>1894666.66</v>
      </c>
      <c r="G16" s="223"/>
      <c r="H16" s="226"/>
      <c r="I16" s="23">
        <v>33904000</v>
      </c>
      <c r="J16" s="214"/>
      <c r="K16" s="163" t="s">
        <v>47</v>
      </c>
      <c r="L16" s="208"/>
      <c r="M16" s="205"/>
      <c r="Q16" s="5"/>
    </row>
    <row r="17" spans="2:17" ht="75" customHeight="1" x14ac:dyDescent="0.2">
      <c r="B17" s="43" t="s">
        <v>42</v>
      </c>
      <c r="C17" s="44" t="s">
        <v>48</v>
      </c>
      <c r="D17" s="23" t="s">
        <v>19</v>
      </c>
      <c r="E17" s="42">
        <v>7</v>
      </c>
      <c r="F17" s="36">
        <v>552627.76</v>
      </c>
      <c r="G17" s="25" t="s">
        <v>20</v>
      </c>
      <c r="H17" s="45">
        <v>45658</v>
      </c>
      <c r="I17" s="46">
        <v>33904000</v>
      </c>
      <c r="J17" s="15" t="s">
        <v>49</v>
      </c>
      <c r="K17" s="21" t="s">
        <v>50</v>
      </c>
      <c r="L17" s="153"/>
      <c r="M17" s="15"/>
      <c r="Q17" s="5"/>
    </row>
    <row r="18" spans="2:17" ht="74.25" customHeight="1" x14ac:dyDescent="0.2">
      <c r="B18" s="16" t="s">
        <v>42</v>
      </c>
      <c r="C18" s="48" t="s">
        <v>51</v>
      </c>
      <c r="D18" s="49" t="s">
        <v>19</v>
      </c>
      <c r="E18" s="42">
        <v>7</v>
      </c>
      <c r="F18" s="24">
        <v>232465.26</v>
      </c>
      <c r="G18" s="25" t="s">
        <v>20</v>
      </c>
      <c r="H18" s="45">
        <v>45658</v>
      </c>
      <c r="I18" s="23">
        <v>33904000</v>
      </c>
      <c r="J18" s="23" t="s">
        <v>49</v>
      </c>
      <c r="K18" s="163" t="s">
        <v>52</v>
      </c>
      <c r="L18" s="50"/>
      <c r="M18" s="15"/>
      <c r="Q18" s="5"/>
    </row>
    <row r="19" spans="2:17" ht="36" customHeight="1" x14ac:dyDescent="0.2">
      <c r="B19" s="224" t="s">
        <v>42</v>
      </c>
      <c r="C19" s="204" t="s">
        <v>53</v>
      </c>
      <c r="D19" s="51" t="s">
        <v>19</v>
      </c>
      <c r="E19" s="52">
        <v>10</v>
      </c>
      <c r="F19" s="53">
        <v>6106000</v>
      </c>
      <c r="G19" s="225" t="s">
        <v>30</v>
      </c>
      <c r="H19" s="227">
        <v>45715</v>
      </c>
      <c r="I19" s="54">
        <v>44904000</v>
      </c>
      <c r="J19" s="205" t="s">
        <v>54</v>
      </c>
      <c r="K19" s="202" t="s">
        <v>55</v>
      </c>
      <c r="L19" s="207"/>
      <c r="M19" s="206"/>
      <c r="Q19" s="5"/>
    </row>
    <row r="20" spans="2:17" ht="60.75" customHeight="1" x14ac:dyDescent="0.2">
      <c r="B20" s="222"/>
      <c r="C20" s="205"/>
      <c r="D20" s="55" t="s">
        <v>19</v>
      </c>
      <c r="E20" s="42">
        <v>10</v>
      </c>
      <c r="F20" s="53">
        <v>1120000</v>
      </c>
      <c r="G20" s="223"/>
      <c r="H20" s="226"/>
      <c r="I20" s="23">
        <v>33904000</v>
      </c>
      <c r="J20" s="214"/>
      <c r="K20" s="203"/>
      <c r="L20" s="208"/>
      <c r="M20" s="205"/>
      <c r="Q20" s="5"/>
    </row>
    <row r="21" spans="2:17" ht="44.25" customHeight="1" x14ac:dyDescent="0.2">
      <c r="B21" s="16" t="s">
        <v>42</v>
      </c>
      <c r="C21" s="44" t="s">
        <v>56</v>
      </c>
      <c r="D21" s="55" t="s">
        <v>38</v>
      </c>
      <c r="E21" s="42">
        <v>1</v>
      </c>
      <c r="F21" s="56">
        <v>532748.21</v>
      </c>
      <c r="G21" s="25" t="s">
        <v>30</v>
      </c>
      <c r="H21" s="45">
        <v>45717</v>
      </c>
      <c r="I21" s="23" t="s">
        <v>57</v>
      </c>
      <c r="J21" s="15" t="s">
        <v>58</v>
      </c>
      <c r="K21" s="164" t="s">
        <v>59</v>
      </c>
      <c r="L21" s="124"/>
      <c r="M21" s="44"/>
      <c r="Q21" s="5"/>
    </row>
    <row r="22" spans="2:17" ht="75" x14ac:dyDescent="0.2">
      <c r="B22" s="43" t="s">
        <v>42</v>
      </c>
      <c r="C22" s="44" t="s">
        <v>60</v>
      </c>
      <c r="D22" s="55" t="s">
        <v>19</v>
      </c>
      <c r="E22" s="42">
        <v>3</v>
      </c>
      <c r="F22" s="36">
        <v>290497.91999999998</v>
      </c>
      <c r="G22" s="58" t="s">
        <v>61</v>
      </c>
      <c r="H22" s="59">
        <v>45658</v>
      </c>
      <c r="I22" s="23" t="s">
        <v>57</v>
      </c>
      <c r="J22" s="44" t="s">
        <v>62</v>
      </c>
      <c r="K22" s="164" t="s">
        <v>63</v>
      </c>
      <c r="L22" s="154" t="s">
        <v>64</v>
      </c>
      <c r="M22" s="15"/>
      <c r="Q22" s="5"/>
    </row>
    <row r="23" spans="2:17" ht="37.5" customHeight="1" x14ac:dyDescent="0.2">
      <c r="B23" s="43" t="s">
        <v>42</v>
      </c>
      <c r="C23" s="44" t="s">
        <v>65</v>
      </c>
      <c r="D23" s="60" t="s">
        <v>19</v>
      </c>
      <c r="E23" s="61">
        <v>9</v>
      </c>
      <c r="F23" s="36">
        <v>3400000</v>
      </c>
      <c r="G23" s="58" t="s">
        <v>20</v>
      </c>
      <c r="H23" s="59">
        <v>45658</v>
      </c>
      <c r="I23" s="23">
        <v>33904000</v>
      </c>
      <c r="J23" s="60" t="s">
        <v>66</v>
      </c>
      <c r="K23" s="200" t="s">
        <v>67</v>
      </c>
      <c r="L23" s="209"/>
      <c r="M23" s="206"/>
      <c r="Q23" s="5"/>
    </row>
    <row r="24" spans="2:17" ht="37.5" customHeight="1" x14ac:dyDescent="0.2">
      <c r="B24" s="43" t="s">
        <v>42</v>
      </c>
      <c r="C24" s="44" t="s">
        <v>68</v>
      </c>
      <c r="D24" s="60" t="s">
        <v>19</v>
      </c>
      <c r="E24" s="61">
        <v>9</v>
      </c>
      <c r="F24" s="36">
        <v>3850000</v>
      </c>
      <c r="G24" s="58" t="s">
        <v>20</v>
      </c>
      <c r="H24" s="59">
        <v>45658</v>
      </c>
      <c r="I24" s="23">
        <v>44904000</v>
      </c>
      <c r="J24" s="60" t="s">
        <v>66</v>
      </c>
      <c r="K24" s="201"/>
      <c r="L24" s="210"/>
      <c r="M24" s="205"/>
      <c r="Q24" s="5"/>
    </row>
    <row r="25" spans="2:17" ht="45" customHeight="1" x14ac:dyDescent="0.2">
      <c r="B25" s="43" t="s">
        <v>42</v>
      </c>
      <c r="C25" s="44" t="s">
        <v>69</v>
      </c>
      <c r="D25" s="60" t="s">
        <v>19</v>
      </c>
      <c r="E25" s="42">
        <v>12</v>
      </c>
      <c r="F25" s="36">
        <v>8400000</v>
      </c>
      <c r="G25" s="25" t="s">
        <v>70</v>
      </c>
      <c r="H25" s="45">
        <v>45658</v>
      </c>
      <c r="I25" s="60">
        <v>33914000</v>
      </c>
      <c r="J25" s="62" t="s">
        <v>49</v>
      </c>
      <c r="K25" s="165" t="s">
        <v>71</v>
      </c>
      <c r="L25" s="50"/>
      <c r="M25" s="15" t="s">
        <v>72</v>
      </c>
      <c r="Q25" s="5"/>
    </row>
    <row r="26" spans="2:17" ht="81" customHeight="1" x14ac:dyDescent="0.2">
      <c r="B26" s="43" t="s">
        <v>42</v>
      </c>
      <c r="C26" s="44" t="s">
        <v>73</v>
      </c>
      <c r="D26" s="23" t="s">
        <v>19</v>
      </c>
      <c r="E26" s="42">
        <v>12</v>
      </c>
      <c r="F26" s="36">
        <v>8454621.8800000008</v>
      </c>
      <c r="G26" s="25" t="s">
        <v>20</v>
      </c>
      <c r="H26" s="45">
        <v>45658</v>
      </c>
      <c r="I26" s="23">
        <v>44903900</v>
      </c>
      <c r="J26" s="23" t="s">
        <v>74</v>
      </c>
      <c r="K26" s="165" t="s">
        <v>75</v>
      </c>
      <c r="L26" s="49" t="s">
        <v>76</v>
      </c>
      <c r="M26" s="15" t="s">
        <v>77</v>
      </c>
      <c r="Q26" s="5"/>
    </row>
    <row r="27" spans="2:17" ht="77.25" customHeight="1" x14ac:dyDescent="0.2">
      <c r="B27" s="16" t="s">
        <v>42</v>
      </c>
      <c r="C27" s="15" t="s">
        <v>78</v>
      </c>
      <c r="D27" s="23" t="s">
        <v>19</v>
      </c>
      <c r="E27" s="42">
        <v>12</v>
      </c>
      <c r="F27" s="36">
        <v>10000000</v>
      </c>
      <c r="G27" s="19" t="s">
        <v>20</v>
      </c>
      <c r="H27" s="45">
        <v>45658</v>
      </c>
      <c r="I27" s="23">
        <v>33903900</v>
      </c>
      <c r="J27" s="23" t="s">
        <v>49</v>
      </c>
      <c r="K27" s="165" t="s">
        <v>79</v>
      </c>
      <c r="L27" s="50"/>
      <c r="M27" s="15"/>
      <c r="Q27" s="5"/>
    </row>
    <row r="28" spans="2:17" ht="127.5" customHeight="1" x14ac:dyDescent="0.2">
      <c r="B28" s="16" t="s">
        <v>42</v>
      </c>
      <c r="C28" s="15" t="s">
        <v>80</v>
      </c>
      <c r="D28" s="23" t="s">
        <v>19</v>
      </c>
      <c r="E28" s="42">
        <v>2</v>
      </c>
      <c r="F28" s="36">
        <v>2000000</v>
      </c>
      <c r="G28" s="25" t="s">
        <v>30</v>
      </c>
      <c r="H28" s="45">
        <v>45962</v>
      </c>
      <c r="I28" s="23">
        <v>44903900</v>
      </c>
      <c r="J28" s="23" t="s">
        <v>81</v>
      </c>
      <c r="K28" s="166" t="s">
        <v>82</v>
      </c>
      <c r="L28" s="50"/>
      <c r="M28" s="15"/>
      <c r="Q28" s="5"/>
    </row>
    <row r="29" spans="2:17" ht="61.5" customHeight="1" x14ac:dyDescent="0.2">
      <c r="B29" s="16" t="s">
        <v>42</v>
      </c>
      <c r="C29" s="15" t="s">
        <v>83</v>
      </c>
      <c r="D29" s="60" t="s">
        <v>19</v>
      </c>
      <c r="E29" s="61">
        <v>12</v>
      </c>
      <c r="F29" s="63">
        <v>323757</v>
      </c>
      <c r="G29" s="58" t="s">
        <v>20</v>
      </c>
      <c r="H29" s="59">
        <v>45658</v>
      </c>
      <c r="I29" s="60">
        <v>33904000</v>
      </c>
      <c r="J29" s="44" t="s">
        <v>84</v>
      </c>
      <c r="K29" s="167" t="s">
        <v>85</v>
      </c>
      <c r="L29" s="50"/>
      <c r="M29" s="15"/>
      <c r="Q29" s="5"/>
    </row>
    <row r="30" spans="2:17" ht="129" customHeight="1" x14ac:dyDescent="0.2">
      <c r="B30" s="16" t="s">
        <v>42</v>
      </c>
      <c r="C30" s="64" t="s">
        <v>86</v>
      </c>
      <c r="D30" s="23" t="s">
        <v>19</v>
      </c>
      <c r="E30" s="42">
        <v>12</v>
      </c>
      <c r="F30" s="24">
        <v>4970000</v>
      </c>
      <c r="G30" s="25" t="s">
        <v>70</v>
      </c>
      <c r="H30" s="45">
        <v>45658</v>
      </c>
      <c r="I30" s="23">
        <v>33904000</v>
      </c>
      <c r="J30" s="15" t="s">
        <v>87</v>
      </c>
      <c r="K30" s="165" t="s">
        <v>88</v>
      </c>
      <c r="L30" s="50"/>
      <c r="M30" s="15"/>
      <c r="Q30" s="5"/>
    </row>
    <row r="31" spans="2:17" ht="55.5" customHeight="1" x14ac:dyDescent="0.2">
      <c r="B31" s="43" t="s">
        <v>42</v>
      </c>
      <c r="C31" s="44" t="s">
        <v>89</v>
      </c>
      <c r="D31" s="54" t="s">
        <v>19</v>
      </c>
      <c r="E31" s="65">
        <v>12</v>
      </c>
      <c r="F31" s="66">
        <v>2083333.33</v>
      </c>
      <c r="G31" s="67" t="s">
        <v>70</v>
      </c>
      <c r="H31" s="68">
        <v>45658</v>
      </c>
      <c r="I31" s="69">
        <v>33904000</v>
      </c>
      <c r="J31" s="54" t="s">
        <v>90</v>
      </c>
      <c r="K31" s="168" t="s">
        <v>91</v>
      </c>
      <c r="L31" s="153"/>
      <c r="M31" s="15"/>
      <c r="Q31" s="5"/>
    </row>
    <row r="32" spans="2:17" ht="55.5" customHeight="1" x14ac:dyDescent="0.2">
      <c r="B32" s="43" t="s">
        <v>42</v>
      </c>
      <c r="C32" s="44" t="s">
        <v>89</v>
      </c>
      <c r="D32" s="23" t="s">
        <v>19</v>
      </c>
      <c r="E32" s="42">
        <v>12</v>
      </c>
      <c r="F32" s="36">
        <v>4500000</v>
      </c>
      <c r="G32" s="25" t="s">
        <v>70</v>
      </c>
      <c r="H32" s="68">
        <v>45658</v>
      </c>
      <c r="I32" s="23">
        <v>33904000</v>
      </c>
      <c r="J32" s="54" t="s">
        <v>92</v>
      </c>
      <c r="K32" s="163" t="s">
        <v>93</v>
      </c>
      <c r="L32" s="155"/>
      <c r="M32" s="15"/>
      <c r="Q32" s="5"/>
    </row>
    <row r="33" spans="2:17" ht="37.5" x14ac:dyDescent="0.2">
      <c r="B33" s="43" t="s">
        <v>42</v>
      </c>
      <c r="C33" s="44" t="s">
        <v>94</v>
      </c>
      <c r="D33" s="23" t="s">
        <v>19</v>
      </c>
      <c r="E33" s="42">
        <v>12</v>
      </c>
      <c r="F33" s="36">
        <v>600000</v>
      </c>
      <c r="G33" s="25" t="s">
        <v>20</v>
      </c>
      <c r="H33" s="68">
        <v>45658</v>
      </c>
      <c r="I33" s="23">
        <v>33904000</v>
      </c>
      <c r="J33" s="15" t="s">
        <v>95</v>
      </c>
      <c r="K33" s="165" t="s">
        <v>96</v>
      </c>
      <c r="L33" s="50"/>
      <c r="M33" s="15"/>
      <c r="Q33" s="5"/>
    </row>
    <row r="34" spans="2:17" ht="84.75" customHeight="1" x14ac:dyDescent="0.2">
      <c r="B34" s="16" t="s">
        <v>42</v>
      </c>
      <c r="C34" s="15" t="s">
        <v>97</v>
      </c>
      <c r="D34" s="23" t="s">
        <v>19</v>
      </c>
      <c r="E34" s="42">
        <v>12</v>
      </c>
      <c r="F34" s="24">
        <v>1500000</v>
      </c>
      <c r="G34" s="25" t="s">
        <v>70</v>
      </c>
      <c r="H34" s="45">
        <v>45658</v>
      </c>
      <c r="I34" s="23">
        <v>33904000</v>
      </c>
      <c r="J34" s="15" t="s">
        <v>98</v>
      </c>
      <c r="K34" s="169" t="s">
        <v>99</v>
      </c>
      <c r="L34" s="50"/>
      <c r="M34" s="15"/>
      <c r="Q34" s="5"/>
    </row>
    <row r="35" spans="2:17" ht="35.25" customHeight="1" x14ac:dyDescent="0.2">
      <c r="B35" s="16" t="s">
        <v>42</v>
      </c>
      <c r="C35" s="48" t="s">
        <v>100</v>
      </c>
      <c r="D35" s="49" t="s">
        <v>38</v>
      </c>
      <c r="E35" s="42">
        <v>1</v>
      </c>
      <c r="F35" s="71">
        <v>381320</v>
      </c>
      <c r="G35" s="25" t="s">
        <v>30</v>
      </c>
      <c r="H35" s="45">
        <v>45870</v>
      </c>
      <c r="I35" s="23">
        <v>44905200</v>
      </c>
      <c r="J35" s="23" t="s">
        <v>101</v>
      </c>
      <c r="K35" s="165" t="s">
        <v>102</v>
      </c>
      <c r="L35" s="49" t="s">
        <v>103</v>
      </c>
      <c r="M35" s="15"/>
      <c r="Q35" s="5"/>
    </row>
    <row r="36" spans="2:17" ht="69" customHeight="1" x14ac:dyDescent="0.2">
      <c r="B36" s="16" t="s">
        <v>42</v>
      </c>
      <c r="C36" s="48" t="s">
        <v>104</v>
      </c>
      <c r="D36" s="49" t="s">
        <v>38</v>
      </c>
      <c r="E36" s="42">
        <v>1</v>
      </c>
      <c r="F36" s="36">
        <v>769000</v>
      </c>
      <c r="G36" s="25" t="s">
        <v>30</v>
      </c>
      <c r="H36" s="45">
        <v>45870</v>
      </c>
      <c r="I36" s="23">
        <v>44905200</v>
      </c>
      <c r="J36" s="72" t="s">
        <v>433</v>
      </c>
      <c r="K36" s="167" t="s">
        <v>106</v>
      </c>
      <c r="L36" s="49" t="s">
        <v>107</v>
      </c>
      <c r="M36" s="15"/>
      <c r="Q36" s="5"/>
    </row>
    <row r="37" spans="2:17" ht="58.5" customHeight="1" x14ac:dyDescent="0.2">
      <c r="B37" s="73" t="s">
        <v>42</v>
      </c>
      <c r="C37" s="74" t="s">
        <v>108</v>
      </c>
      <c r="D37" s="23" t="s">
        <v>19</v>
      </c>
      <c r="E37" s="42">
        <v>4</v>
      </c>
      <c r="F37" s="36">
        <v>6327670.4400000004</v>
      </c>
      <c r="G37" s="25" t="s">
        <v>30</v>
      </c>
      <c r="H37" s="45">
        <v>45901</v>
      </c>
      <c r="I37" s="23">
        <v>44904000</v>
      </c>
      <c r="J37" s="46" t="s">
        <v>101</v>
      </c>
      <c r="K37" s="75" t="s">
        <v>109</v>
      </c>
      <c r="L37" s="49" t="s">
        <v>110</v>
      </c>
      <c r="M37" s="15"/>
      <c r="Q37" s="5"/>
    </row>
    <row r="38" spans="2:17" ht="79.5" customHeight="1" x14ac:dyDescent="0.2">
      <c r="B38" s="16" t="s">
        <v>42</v>
      </c>
      <c r="C38" s="15" t="s">
        <v>111</v>
      </c>
      <c r="D38" s="23" t="s">
        <v>38</v>
      </c>
      <c r="E38" s="42">
        <v>1</v>
      </c>
      <c r="F38" s="36">
        <v>859730</v>
      </c>
      <c r="G38" s="25" t="s">
        <v>30</v>
      </c>
      <c r="H38" s="45" t="s">
        <v>112</v>
      </c>
      <c r="I38" s="23">
        <v>44904000</v>
      </c>
      <c r="J38" s="23" t="s">
        <v>113</v>
      </c>
      <c r="K38" s="170" t="s">
        <v>424</v>
      </c>
      <c r="L38" s="49" t="s">
        <v>114</v>
      </c>
      <c r="M38" s="15"/>
      <c r="Q38" s="5"/>
    </row>
    <row r="39" spans="2:17" ht="93.75" x14ac:dyDescent="0.2">
      <c r="B39" s="43" t="s">
        <v>42</v>
      </c>
      <c r="C39" s="44" t="s">
        <v>115</v>
      </c>
      <c r="D39" s="60" t="s">
        <v>19</v>
      </c>
      <c r="E39" s="61">
        <v>4</v>
      </c>
      <c r="F39" s="36">
        <v>29441.48</v>
      </c>
      <c r="G39" s="58" t="s">
        <v>30</v>
      </c>
      <c r="H39" s="76">
        <v>45901</v>
      </c>
      <c r="I39" s="60">
        <v>33904000</v>
      </c>
      <c r="J39" s="15" t="s">
        <v>428</v>
      </c>
      <c r="K39" s="164" t="s">
        <v>116</v>
      </c>
      <c r="L39" s="49" t="s">
        <v>117</v>
      </c>
      <c r="M39" s="15"/>
      <c r="Q39" s="5"/>
    </row>
    <row r="40" spans="2:17" ht="98.25" customHeight="1" x14ac:dyDescent="0.2">
      <c r="B40" s="43" t="s">
        <v>42</v>
      </c>
      <c r="C40" s="44" t="s">
        <v>118</v>
      </c>
      <c r="D40" s="60" t="s">
        <v>38</v>
      </c>
      <c r="E40" s="61">
        <v>1</v>
      </c>
      <c r="F40" s="63">
        <v>1437865.26</v>
      </c>
      <c r="G40" s="77" t="s">
        <v>30</v>
      </c>
      <c r="H40" s="76">
        <v>45901</v>
      </c>
      <c r="I40" s="78">
        <v>33904000</v>
      </c>
      <c r="J40" s="44" t="s">
        <v>119</v>
      </c>
      <c r="K40" s="163" t="s">
        <v>120</v>
      </c>
      <c r="L40" s="48"/>
      <c r="M40" s="15"/>
      <c r="Q40" s="5"/>
    </row>
    <row r="41" spans="2:17" ht="57.75" customHeight="1" x14ac:dyDescent="0.2">
      <c r="B41" s="43" t="s">
        <v>42</v>
      </c>
      <c r="C41" s="44" t="s">
        <v>121</v>
      </c>
      <c r="D41" s="23" t="s">
        <v>19</v>
      </c>
      <c r="E41" s="15">
        <v>1</v>
      </c>
      <c r="F41" s="79">
        <v>505083.33</v>
      </c>
      <c r="G41" s="48" t="s">
        <v>30</v>
      </c>
      <c r="H41" s="80">
        <v>45992</v>
      </c>
      <c r="I41" s="48">
        <v>33904000</v>
      </c>
      <c r="J41" s="23" t="s">
        <v>81</v>
      </c>
      <c r="K41" s="165" t="s">
        <v>123</v>
      </c>
      <c r="L41" s="50"/>
      <c r="M41" s="15"/>
      <c r="Q41" s="5"/>
    </row>
    <row r="42" spans="2:17" ht="57.75" customHeight="1" x14ac:dyDescent="0.2">
      <c r="B42" s="43" t="s">
        <v>42</v>
      </c>
      <c r="C42" s="44" t="s">
        <v>124</v>
      </c>
      <c r="D42" s="23" t="s">
        <v>19</v>
      </c>
      <c r="E42" s="74">
        <v>1</v>
      </c>
      <c r="F42" s="53">
        <v>1666666.66</v>
      </c>
      <c r="G42" s="81" t="s">
        <v>30</v>
      </c>
      <c r="H42" s="80">
        <v>45992</v>
      </c>
      <c r="I42" s="81">
        <v>44904000</v>
      </c>
      <c r="J42" s="23" t="s">
        <v>122</v>
      </c>
      <c r="K42" s="165" t="s">
        <v>125</v>
      </c>
      <c r="L42" s="50"/>
      <c r="M42" s="15"/>
      <c r="Q42" s="5"/>
    </row>
    <row r="43" spans="2:17" ht="63.75" customHeight="1" x14ac:dyDescent="0.2">
      <c r="B43" s="16" t="s">
        <v>42</v>
      </c>
      <c r="C43" s="48" t="s">
        <v>126</v>
      </c>
      <c r="D43" s="49" t="s">
        <v>38</v>
      </c>
      <c r="E43" s="42">
        <v>1</v>
      </c>
      <c r="F43" s="36">
        <v>29584</v>
      </c>
      <c r="G43" s="25" t="s">
        <v>30</v>
      </c>
      <c r="H43" s="45">
        <v>45901</v>
      </c>
      <c r="I43" s="23">
        <v>33903000</v>
      </c>
      <c r="J43" s="22" t="s">
        <v>105</v>
      </c>
      <c r="K43" s="167" t="s">
        <v>127</v>
      </c>
      <c r="L43" s="49" t="s">
        <v>128</v>
      </c>
      <c r="M43" s="15"/>
      <c r="Q43" s="5"/>
    </row>
    <row r="44" spans="2:17" ht="78.75" customHeight="1" x14ac:dyDescent="0.2">
      <c r="B44" s="43" t="s">
        <v>42</v>
      </c>
      <c r="C44" s="44" t="s">
        <v>129</v>
      </c>
      <c r="D44" s="60" t="s">
        <v>19</v>
      </c>
      <c r="E44" s="61">
        <v>2</v>
      </c>
      <c r="F44" s="63">
        <v>1534040.75</v>
      </c>
      <c r="G44" s="58" t="s">
        <v>30</v>
      </c>
      <c r="H44" s="59">
        <v>45962</v>
      </c>
      <c r="I44" s="60">
        <v>44904000</v>
      </c>
      <c r="J44" s="60" t="s">
        <v>450</v>
      </c>
      <c r="K44" s="167" t="s">
        <v>130</v>
      </c>
      <c r="L44" s="156"/>
      <c r="M44" s="44"/>
      <c r="Q44" s="5"/>
    </row>
    <row r="45" spans="2:17" ht="36.75" customHeight="1" x14ac:dyDescent="0.2">
      <c r="B45" s="16" t="s">
        <v>42</v>
      </c>
      <c r="C45" s="15" t="s">
        <v>131</v>
      </c>
      <c r="D45" s="23" t="s">
        <v>38</v>
      </c>
      <c r="E45" s="42">
        <v>1</v>
      </c>
      <c r="F45" s="24">
        <v>1000</v>
      </c>
      <c r="G45" s="58" t="s">
        <v>30</v>
      </c>
      <c r="H45" s="45">
        <v>45870</v>
      </c>
      <c r="I45" s="23">
        <v>33904000</v>
      </c>
      <c r="J45" s="23" t="s">
        <v>132</v>
      </c>
      <c r="K45" s="165" t="s">
        <v>133</v>
      </c>
      <c r="L45" s="49"/>
      <c r="M45" s="15"/>
    </row>
    <row r="46" spans="2:17" ht="59.25" customHeight="1" x14ac:dyDescent="0.2">
      <c r="B46" s="16" t="s">
        <v>42</v>
      </c>
      <c r="C46" s="15" t="s">
        <v>134</v>
      </c>
      <c r="D46" s="23" t="s">
        <v>19</v>
      </c>
      <c r="E46" s="42">
        <v>4</v>
      </c>
      <c r="F46" s="24">
        <v>8000</v>
      </c>
      <c r="G46" s="25" t="s">
        <v>30</v>
      </c>
      <c r="H46" s="82">
        <v>45901</v>
      </c>
      <c r="I46" s="23">
        <v>33904000</v>
      </c>
      <c r="J46" s="23" t="s">
        <v>135</v>
      </c>
      <c r="K46" s="163" t="s">
        <v>136</v>
      </c>
      <c r="L46" s="48" t="s">
        <v>137</v>
      </c>
      <c r="M46" s="15"/>
      <c r="Q46" s="5"/>
    </row>
    <row r="47" spans="2:17" ht="3.75" customHeight="1" x14ac:dyDescent="0.2">
      <c r="B47" s="28"/>
      <c r="C47" s="28"/>
      <c r="D47" s="28"/>
      <c r="E47" s="30"/>
      <c r="F47" s="83"/>
      <c r="G47" s="28"/>
      <c r="H47" s="28"/>
      <c r="I47" s="28"/>
      <c r="J47" s="28"/>
      <c r="K47" s="162"/>
      <c r="L47" s="28"/>
      <c r="M47" s="28"/>
      <c r="Q47" s="5"/>
    </row>
    <row r="48" spans="2:17" ht="43.5" customHeight="1" x14ac:dyDescent="0.2">
      <c r="B48" s="55" t="s">
        <v>138</v>
      </c>
      <c r="C48" s="15" t="s">
        <v>139</v>
      </c>
      <c r="D48" s="15" t="s">
        <v>19</v>
      </c>
      <c r="E48" s="17">
        <v>12</v>
      </c>
      <c r="F48" s="24">
        <v>1538000</v>
      </c>
      <c r="G48" s="15" t="s">
        <v>70</v>
      </c>
      <c r="H48" s="82">
        <v>45658</v>
      </c>
      <c r="I48" s="15">
        <v>33903900</v>
      </c>
      <c r="J48" s="15" t="s">
        <v>140</v>
      </c>
      <c r="K48" s="171" t="s">
        <v>141</v>
      </c>
      <c r="L48" s="157" t="s">
        <v>142</v>
      </c>
      <c r="M48" s="15"/>
    </row>
    <row r="49" spans="2:17" ht="33.75" customHeight="1" x14ac:dyDescent="0.2">
      <c r="B49" s="55" t="s">
        <v>138</v>
      </c>
      <c r="C49" s="15" t="s">
        <v>449</v>
      </c>
      <c r="D49" s="15" t="s">
        <v>38</v>
      </c>
      <c r="E49" s="17">
        <v>100</v>
      </c>
      <c r="F49" s="24">
        <v>90000</v>
      </c>
      <c r="G49" s="25" t="s">
        <v>30</v>
      </c>
      <c r="H49" s="82">
        <v>45870</v>
      </c>
      <c r="I49" s="15">
        <v>33904000</v>
      </c>
      <c r="J49" s="15" t="s">
        <v>145</v>
      </c>
      <c r="K49" s="171"/>
      <c r="L49" s="157"/>
      <c r="M49" s="15"/>
    </row>
    <row r="50" spans="2:17" ht="42" customHeight="1" x14ac:dyDescent="0.3">
      <c r="B50" s="14" t="s">
        <v>138</v>
      </c>
      <c r="C50" s="55" t="s">
        <v>143</v>
      </c>
      <c r="D50" s="15" t="s">
        <v>144</v>
      </c>
      <c r="E50" s="42">
        <v>8</v>
      </c>
      <c r="F50" s="18">
        <v>1500</v>
      </c>
      <c r="G50" s="25" t="s">
        <v>30</v>
      </c>
      <c r="H50" s="20">
        <v>45748</v>
      </c>
      <c r="I50" s="15">
        <v>33903900</v>
      </c>
      <c r="J50" s="15" t="s">
        <v>145</v>
      </c>
      <c r="K50" s="163" t="s">
        <v>146</v>
      </c>
      <c r="L50" s="158"/>
      <c r="M50" s="15"/>
    </row>
    <row r="51" spans="2:17" s="28" customFormat="1" ht="3.75" customHeight="1" x14ac:dyDescent="0.3">
      <c r="B51" s="84"/>
      <c r="C51" s="34"/>
      <c r="E51" s="85"/>
      <c r="F51" s="86"/>
      <c r="G51" s="32"/>
      <c r="H51" s="87"/>
      <c r="K51" s="172"/>
      <c r="L51" s="40"/>
      <c r="Q51" s="88"/>
    </row>
    <row r="52" spans="2:17" ht="63" customHeight="1" x14ac:dyDescent="0.2">
      <c r="B52" s="23" t="s">
        <v>147</v>
      </c>
      <c r="C52" s="15" t="s">
        <v>148</v>
      </c>
      <c r="D52" s="23" t="s">
        <v>19</v>
      </c>
      <c r="E52" s="42">
        <v>5</v>
      </c>
      <c r="F52" s="24">
        <v>170000</v>
      </c>
      <c r="G52" s="25" t="s">
        <v>30</v>
      </c>
      <c r="H52" s="45">
        <v>45870</v>
      </c>
      <c r="I52" s="23">
        <v>33903900</v>
      </c>
      <c r="J52" s="23" t="s">
        <v>149</v>
      </c>
      <c r="K52" s="165" t="s">
        <v>150</v>
      </c>
      <c r="L52" s="78" t="s">
        <v>151</v>
      </c>
      <c r="M52" s="15" t="s">
        <v>152</v>
      </c>
      <c r="Q52" s="5"/>
    </row>
    <row r="53" spans="2:17" ht="37.5" customHeight="1" x14ac:dyDescent="0.2">
      <c r="B53" s="89" t="s">
        <v>147</v>
      </c>
      <c r="C53" s="89" t="s">
        <v>153</v>
      </c>
      <c r="D53" s="89" t="s">
        <v>19</v>
      </c>
      <c r="E53" s="90">
        <v>12</v>
      </c>
      <c r="F53" s="91">
        <v>295878.44</v>
      </c>
      <c r="G53" s="89" t="s">
        <v>20</v>
      </c>
      <c r="H53" s="92">
        <v>45658</v>
      </c>
      <c r="I53" s="89">
        <v>33904900</v>
      </c>
      <c r="J53" s="89" t="s">
        <v>154</v>
      </c>
      <c r="K53" s="173" t="s">
        <v>155</v>
      </c>
      <c r="L53" s="21" t="s">
        <v>156</v>
      </c>
      <c r="M53" s="94"/>
    </row>
    <row r="54" spans="2:17" ht="56.25" x14ac:dyDescent="0.2">
      <c r="B54" s="23" t="s">
        <v>147</v>
      </c>
      <c r="C54" s="15" t="s">
        <v>157</v>
      </c>
      <c r="D54" s="15" t="s">
        <v>38</v>
      </c>
      <c r="E54" s="17">
        <v>1</v>
      </c>
      <c r="F54" s="24">
        <v>207662.4</v>
      </c>
      <c r="G54" s="15" t="s">
        <v>30</v>
      </c>
      <c r="H54" s="82">
        <v>45778</v>
      </c>
      <c r="I54" s="15" t="s">
        <v>158</v>
      </c>
      <c r="J54" s="23" t="s">
        <v>159</v>
      </c>
      <c r="K54" s="163" t="s">
        <v>160</v>
      </c>
      <c r="L54" s="94" t="s">
        <v>161</v>
      </c>
      <c r="M54" s="15"/>
    </row>
    <row r="55" spans="2:17" ht="57.75" customHeight="1" x14ac:dyDescent="0.2">
      <c r="B55" s="23" t="s">
        <v>147</v>
      </c>
      <c r="C55" s="55" t="s">
        <v>162</v>
      </c>
      <c r="D55" s="15" t="s">
        <v>38</v>
      </c>
      <c r="E55" s="17">
        <v>600</v>
      </c>
      <c r="F55" s="24">
        <v>8231.2199999999993</v>
      </c>
      <c r="G55" s="25" t="s">
        <v>30</v>
      </c>
      <c r="H55" s="82">
        <v>45962</v>
      </c>
      <c r="I55" s="15">
        <v>33903000</v>
      </c>
      <c r="J55" s="15" t="s">
        <v>435</v>
      </c>
      <c r="K55" s="163" t="s">
        <v>163</v>
      </c>
      <c r="L55" s="48" t="s">
        <v>164</v>
      </c>
      <c r="M55" s="15"/>
    </row>
    <row r="56" spans="2:17" s="28" customFormat="1" ht="4.5" customHeight="1" x14ac:dyDescent="0.2">
      <c r="B56" s="95"/>
      <c r="C56" s="34"/>
      <c r="E56" s="30"/>
      <c r="F56" s="39"/>
      <c r="G56" s="32"/>
      <c r="H56" s="33"/>
      <c r="K56" s="162"/>
      <c r="Q56" s="88"/>
    </row>
    <row r="57" spans="2:17" ht="48" customHeight="1" x14ac:dyDescent="0.2">
      <c r="B57" s="55" t="s">
        <v>165</v>
      </c>
      <c r="C57" s="15" t="s">
        <v>166</v>
      </c>
      <c r="D57" s="15" t="s">
        <v>19</v>
      </c>
      <c r="E57" s="17">
        <v>12</v>
      </c>
      <c r="F57" s="24">
        <v>194270</v>
      </c>
      <c r="G57" s="25" t="s">
        <v>20</v>
      </c>
      <c r="H57" s="82">
        <v>45658</v>
      </c>
      <c r="I57" s="15">
        <v>33903900</v>
      </c>
      <c r="J57" s="15" t="s">
        <v>167</v>
      </c>
      <c r="K57" s="163" t="s">
        <v>168</v>
      </c>
      <c r="L57" s="123" t="s">
        <v>169</v>
      </c>
      <c r="M57" s="48"/>
    </row>
    <row r="58" spans="2:17" ht="45.75" customHeight="1" x14ac:dyDescent="0.2">
      <c r="B58" s="96" t="s">
        <v>165</v>
      </c>
      <c r="C58" s="74" t="s">
        <v>170</v>
      </c>
      <c r="D58" s="74" t="s">
        <v>19</v>
      </c>
      <c r="E58" s="97">
        <v>12</v>
      </c>
      <c r="F58" s="66">
        <v>142178.07</v>
      </c>
      <c r="G58" s="74" t="s">
        <v>20</v>
      </c>
      <c r="H58" s="98">
        <v>45658</v>
      </c>
      <c r="I58" s="74">
        <v>33903900</v>
      </c>
      <c r="J58" s="74" t="s">
        <v>167</v>
      </c>
      <c r="K58" s="174" t="s">
        <v>171</v>
      </c>
      <c r="L58" s="159" t="s">
        <v>169</v>
      </c>
      <c r="M58" s="74"/>
    </row>
    <row r="59" spans="2:17" ht="64.5" customHeight="1" x14ac:dyDescent="0.2">
      <c r="B59" s="55" t="s">
        <v>165</v>
      </c>
      <c r="C59" s="15" t="s">
        <v>172</v>
      </c>
      <c r="D59" s="15" t="s">
        <v>19</v>
      </c>
      <c r="E59" s="17">
        <v>12</v>
      </c>
      <c r="F59" s="36">
        <v>1565477.34</v>
      </c>
      <c r="G59" s="15" t="s">
        <v>20</v>
      </c>
      <c r="H59" s="82">
        <v>45658</v>
      </c>
      <c r="I59" s="15">
        <v>33903900</v>
      </c>
      <c r="J59" s="15" t="s">
        <v>167</v>
      </c>
      <c r="K59" s="163" t="s">
        <v>173</v>
      </c>
      <c r="L59" s="159" t="s">
        <v>169</v>
      </c>
      <c r="M59" s="15"/>
    </row>
    <row r="60" spans="2:17" ht="56.25" x14ac:dyDescent="0.2">
      <c r="B60" s="55" t="s">
        <v>165</v>
      </c>
      <c r="C60" s="15" t="s">
        <v>174</v>
      </c>
      <c r="D60" s="15" t="s">
        <v>19</v>
      </c>
      <c r="E60" s="17">
        <v>12</v>
      </c>
      <c r="F60" s="36">
        <v>204999.82</v>
      </c>
      <c r="G60" s="15" t="s">
        <v>70</v>
      </c>
      <c r="H60" s="82">
        <v>45658</v>
      </c>
      <c r="I60" s="15">
        <v>33903900</v>
      </c>
      <c r="J60" s="64" t="s">
        <v>175</v>
      </c>
      <c r="K60" s="163" t="s">
        <v>176</v>
      </c>
      <c r="L60" s="113" t="s">
        <v>177</v>
      </c>
      <c r="M60" s="15"/>
    </row>
    <row r="61" spans="2:17" ht="35.25" customHeight="1" x14ac:dyDescent="0.2">
      <c r="B61" s="55" t="s">
        <v>165</v>
      </c>
      <c r="C61" s="15" t="s">
        <v>178</v>
      </c>
      <c r="D61" s="15" t="s">
        <v>19</v>
      </c>
      <c r="E61" s="17">
        <v>12</v>
      </c>
      <c r="F61" s="36">
        <v>1558080</v>
      </c>
      <c r="G61" s="15" t="s">
        <v>70</v>
      </c>
      <c r="H61" s="45">
        <v>45658</v>
      </c>
      <c r="I61" s="15">
        <v>33903900</v>
      </c>
      <c r="J61" s="64" t="s">
        <v>179</v>
      </c>
      <c r="K61" s="163" t="s">
        <v>180</v>
      </c>
      <c r="L61" s="113" t="s">
        <v>177</v>
      </c>
      <c r="M61" s="15"/>
    </row>
    <row r="62" spans="2:17" ht="68.25" customHeight="1" x14ac:dyDescent="0.2">
      <c r="B62" s="55" t="s">
        <v>165</v>
      </c>
      <c r="C62" s="15" t="s">
        <v>181</v>
      </c>
      <c r="D62" s="15" t="s">
        <v>19</v>
      </c>
      <c r="E62" s="17">
        <v>12</v>
      </c>
      <c r="F62" s="36">
        <v>66226.92</v>
      </c>
      <c r="G62" s="15" t="s">
        <v>70</v>
      </c>
      <c r="H62" s="45">
        <v>45658</v>
      </c>
      <c r="I62" s="15">
        <v>33903900</v>
      </c>
      <c r="J62" s="64" t="s">
        <v>179</v>
      </c>
      <c r="K62" s="163" t="s">
        <v>182</v>
      </c>
      <c r="L62" s="113" t="s">
        <v>177</v>
      </c>
      <c r="M62" s="15"/>
    </row>
    <row r="63" spans="2:17" ht="46.5" customHeight="1" x14ac:dyDescent="0.2">
      <c r="B63" s="55" t="s">
        <v>165</v>
      </c>
      <c r="C63" s="15" t="s">
        <v>183</v>
      </c>
      <c r="D63" s="15" t="s">
        <v>19</v>
      </c>
      <c r="E63" s="17">
        <v>12</v>
      </c>
      <c r="F63" s="36">
        <v>18000</v>
      </c>
      <c r="G63" s="15" t="s">
        <v>70</v>
      </c>
      <c r="H63" s="45">
        <v>45658</v>
      </c>
      <c r="I63" s="15">
        <v>339039</v>
      </c>
      <c r="J63" s="64" t="s">
        <v>179</v>
      </c>
      <c r="K63" s="163" t="s">
        <v>184</v>
      </c>
      <c r="L63" s="113" t="s">
        <v>177</v>
      </c>
      <c r="M63" s="15"/>
    </row>
    <row r="64" spans="2:17" ht="55.5" customHeight="1" x14ac:dyDescent="0.2">
      <c r="B64" s="99" t="s">
        <v>165</v>
      </c>
      <c r="C64" s="44" t="s">
        <v>185</v>
      </c>
      <c r="D64" s="23" t="s">
        <v>19</v>
      </c>
      <c r="E64" s="42">
        <v>12</v>
      </c>
      <c r="F64" s="36">
        <v>35000</v>
      </c>
      <c r="G64" s="58" t="s">
        <v>70</v>
      </c>
      <c r="H64" s="100">
        <v>45658</v>
      </c>
      <c r="I64" s="60" t="s">
        <v>186</v>
      </c>
      <c r="J64" s="60" t="s">
        <v>175</v>
      </c>
      <c r="K64" s="163" t="s">
        <v>185</v>
      </c>
      <c r="L64" s="113" t="s">
        <v>177</v>
      </c>
      <c r="M64" s="15"/>
      <c r="Q64" s="5"/>
    </row>
    <row r="65" spans="2:17" ht="81.75" customHeight="1" x14ac:dyDescent="0.2">
      <c r="B65" s="55" t="s">
        <v>165</v>
      </c>
      <c r="C65" s="15" t="s">
        <v>187</v>
      </c>
      <c r="D65" s="49" t="s">
        <v>19</v>
      </c>
      <c r="E65" s="42">
        <v>4</v>
      </c>
      <c r="F65" s="101">
        <v>12892</v>
      </c>
      <c r="G65" s="25" t="s">
        <v>30</v>
      </c>
      <c r="H65" s="102">
        <v>45870</v>
      </c>
      <c r="I65" s="23" t="s">
        <v>188</v>
      </c>
      <c r="J65" s="23" t="s">
        <v>425</v>
      </c>
      <c r="K65" s="175" t="s">
        <v>189</v>
      </c>
      <c r="L65" s="113" t="s">
        <v>177</v>
      </c>
      <c r="M65" s="15"/>
    </row>
    <row r="66" spans="2:17" ht="67.5" customHeight="1" x14ac:dyDescent="0.2">
      <c r="B66" s="55" t="s">
        <v>165</v>
      </c>
      <c r="C66" s="15" t="s">
        <v>190</v>
      </c>
      <c r="D66" s="49" t="s">
        <v>19</v>
      </c>
      <c r="E66" s="42">
        <v>6</v>
      </c>
      <c r="F66" s="101">
        <v>50700</v>
      </c>
      <c r="G66" s="25" t="s">
        <v>30</v>
      </c>
      <c r="H66" s="102">
        <v>45809</v>
      </c>
      <c r="I66" s="23" t="s">
        <v>188</v>
      </c>
      <c r="J66" s="23" t="s">
        <v>175</v>
      </c>
      <c r="K66" s="175" t="s">
        <v>191</v>
      </c>
      <c r="L66" s="113" t="s">
        <v>177</v>
      </c>
      <c r="M66" s="15"/>
    </row>
    <row r="67" spans="2:17" ht="45.75" customHeight="1" x14ac:dyDescent="0.2">
      <c r="B67" s="96" t="s">
        <v>165</v>
      </c>
      <c r="C67" s="89" t="s">
        <v>192</v>
      </c>
      <c r="D67" s="44" t="s">
        <v>19</v>
      </c>
      <c r="E67" s="103">
        <v>12</v>
      </c>
      <c r="F67" s="36">
        <v>8919960.4199999999</v>
      </c>
      <c r="G67" s="104" t="s">
        <v>70</v>
      </c>
      <c r="H67" s="76">
        <v>45658</v>
      </c>
      <c r="I67" s="54" t="s">
        <v>193</v>
      </c>
      <c r="J67" s="89" t="s">
        <v>194</v>
      </c>
      <c r="K67" s="163" t="s">
        <v>195</v>
      </c>
      <c r="L67" s="113" t="s">
        <v>196</v>
      </c>
      <c r="M67" s="15"/>
    </row>
    <row r="68" spans="2:17" ht="43.5" customHeight="1" x14ac:dyDescent="0.2">
      <c r="B68" s="55" t="s">
        <v>165</v>
      </c>
      <c r="C68" s="15" t="s">
        <v>197</v>
      </c>
      <c r="D68" s="15" t="s">
        <v>19</v>
      </c>
      <c r="E68" s="17">
        <v>12</v>
      </c>
      <c r="F68" s="36">
        <v>5338422.68</v>
      </c>
      <c r="G68" s="15" t="s">
        <v>70</v>
      </c>
      <c r="H68" s="82">
        <v>45658</v>
      </c>
      <c r="I68" s="15">
        <v>33903700</v>
      </c>
      <c r="J68" s="16" t="s">
        <v>194</v>
      </c>
      <c r="K68" s="163" t="s">
        <v>198</v>
      </c>
      <c r="L68" s="113" t="s">
        <v>196</v>
      </c>
      <c r="M68" s="15"/>
    </row>
    <row r="69" spans="2:17" ht="43.5" customHeight="1" x14ac:dyDescent="0.2">
      <c r="B69" s="55" t="s">
        <v>165</v>
      </c>
      <c r="C69" s="15" t="s">
        <v>199</v>
      </c>
      <c r="D69" s="15" t="s">
        <v>19</v>
      </c>
      <c r="E69" s="17">
        <v>12</v>
      </c>
      <c r="F69" s="36">
        <v>872495.44</v>
      </c>
      <c r="G69" s="105" t="s">
        <v>20</v>
      </c>
      <c r="H69" s="82">
        <v>45658</v>
      </c>
      <c r="I69" s="15">
        <v>33903700</v>
      </c>
      <c r="J69" s="16" t="s">
        <v>194</v>
      </c>
      <c r="K69" s="163" t="s">
        <v>200</v>
      </c>
      <c r="L69" s="113" t="s">
        <v>196</v>
      </c>
      <c r="M69" s="15"/>
    </row>
    <row r="70" spans="2:17" ht="43.5" customHeight="1" x14ac:dyDescent="0.2">
      <c r="B70" s="55" t="s">
        <v>165</v>
      </c>
      <c r="C70" s="15" t="s">
        <v>201</v>
      </c>
      <c r="D70" s="15" t="s">
        <v>19</v>
      </c>
      <c r="E70" s="17">
        <v>12</v>
      </c>
      <c r="F70" s="36">
        <v>7464913.46</v>
      </c>
      <c r="G70" s="15" t="s">
        <v>20</v>
      </c>
      <c r="H70" s="82">
        <v>45658</v>
      </c>
      <c r="I70" s="15">
        <v>33903700</v>
      </c>
      <c r="J70" s="16" t="s">
        <v>194</v>
      </c>
      <c r="K70" s="163" t="s">
        <v>202</v>
      </c>
      <c r="L70" s="113" t="s">
        <v>196</v>
      </c>
      <c r="M70" s="15"/>
    </row>
    <row r="71" spans="2:17" ht="53.25" customHeight="1" x14ac:dyDescent="0.2">
      <c r="B71" s="99" t="s">
        <v>165</v>
      </c>
      <c r="C71" s="44" t="s">
        <v>203</v>
      </c>
      <c r="D71" s="60" t="s">
        <v>38</v>
      </c>
      <c r="E71" s="106">
        <v>64</v>
      </c>
      <c r="F71" s="24">
        <v>98712.99</v>
      </c>
      <c r="G71" s="25" t="s">
        <v>30</v>
      </c>
      <c r="H71" s="100">
        <v>45717</v>
      </c>
      <c r="I71" s="23">
        <v>44905200</v>
      </c>
      <c r="J71" s="16" t="s">
        <v>194</v>
      </c>
      <c r="K71" s="163" t="s">
        <v>204</v>
      </c>
      <c r="L71" s="113" t="s">
        <v>196</v>
      </c>
      <c r="M71" s="15"/>
      <c r="Q71" s="5"/>
    </row>
    <row r="72" spans="2:17" ht="56.25" x14ac:dyDescent="0.2">
      <c r="B72" s="55" t="s">
        <v>165</v>
      </c>
      <c r="C72" s="15" t="s">
        <v>205</v>
      </c>
      <c r="D72" s="15" t="s">
        <v>19</v>
      </c>
      <c r="E72" s="17">
        <v>12</v>
      </c>
      <c r="F72" s="36">
        <v>21000000</v>
      </c>
      <c r="G72" s="15" t="s">
        <v>20</v>
      </c>
      <c r="H72" s="82">
        <v>45658</v>
      </c>
      <c r="I72" s="23" t="s">
        <v>206</v>
      </c>
      <c r="J72" s="16" t="s">
        <v>194</v>
      </c>
      <c r="K72" s="163" t="s">
        <v>207</v>
      </c>
      <c r="L72" s="113" t="s">
        <v>196</v>
      </c>
      <c r="M72" s="15"/>
    </row>
    <row r="73" spans="2:17" ht="29.25" customHeight="1" x14ac:dyDescent="0.2">
      <c r="B73" s="211" t="s">
        <v>165</v>
      </c>
      <c r="C73" s="206" t="s">
        <v>208</v>
      </c>
      <c r="D73" s="206" t="s">
        <v>19</v>
      </c>
      <c r="E73" s="236">
        <v>12</v>
      </c>
      <c r="F73" s="36">
        <v>31871.279999999999</v>
      </c>
      <c r="G73" s="239" t="s">
        <v>20</v>
      </c>
      <c r="H73" s="233">
        <v>45658</v>
      </c>
      <c r="I73" s="206">
        <v>33903000</v>
      </c>
      <c r="J73" s="204" t="s">
        <v>209</v>
      </c>
      <c r="K73" s="176" t="s">
        <v>210</v>
      </c>
      <c r="L73" s="113" t="s">
        <v>211</v>
      </c>
      <c r="M73" s="15"/>
    </row>
    <row r="74" spans="2:17" ht="29.25" customHeight="1" x14ac:dyDescent="0.2">
      <c r="B74" s="215"/>
      <c r="C74" s="204"/>
      <c r="D74" s="204"/>
      <c r="E74" s="237"/>
      <c r="F74" s="36">
        <v>611600.64000000001</v>
      </c>
      <c r="G74" s="240"/>
      <c r="H74" s="204"/>
      <c r="I74" s="204"/>
      <c r="J74" s="204"/>
      <c r="K74" s="176" t="s">
        <v>212</v>
      </c>
      <c r="L74" s="113" t="s">
        <v>211</v>
      </c>
      <c r="M74" s="15"/>
    </row>
    <row r="75" spans="2:17" ht="29.25" customHeight="1" x14ac:dyDescent="0.2">
      <c r="B75" s="215"/>
      <c r="C75" s="204"/>
      <c r="D75" s="204"/>
      <c r="E75" s="237"/>
      <c r="F75" s="36">
        <v>7222.4</v>
      </c>
      <c r="G75" s="240"/>
      <c r="H75" s="204"/>
      <c r="I75" s="204"/>
      <c r="J75" s="204"/>
      <c r="K75" s="176" t="s">
        <v>213</v>
      </c>
      <c r="L75" s="113" t="s">
        <v>211</v>
      </c>
      <c r="M75" s="15"/>
    </row>
    <row r="76" spans="2:17" ht="29.25" customHeight="1" x14ac:dyDescent="0.2">
      <c r="B76" s="215"/>
      <c r="C76" s="204"/>
      <c r="D76" s="204"/>
      <c r="E76" s="237"/>
      <c r="F76" s="36">
        <v>241391.64</v>
      </c>
      <c r="G76" s="240"/>
      <c r="H76" s="204"/>
      <c r="I76" s="204"/>
      <c r="J76" s="204"/>
      <c r="K76" s="176" t="s">
        <v>214</v>
      </c>
      <c r="L76" s="113" t="s">
        <v>211</v>
      </c>
      <c r="M76" s="15"/>
    </row>
    <row r="77" spans="2:17" ht="29.25" customHeight="1" x14ac:dyDescent="0.2">
      <c r="B77" s="215"/>
      <c r="C77" s="204"/>
      <c r="D77" s="204"/>
      <c r="E77" s="237"/>
      <c r="F77" s="36">
        <v>156208.5</v>
      </c>
      <c r="G77" s="240"/>
      <c r="H77" s="204"/>
      <c r="I77" s="205"/>
      <c r="J77" s="204"/>
      <c r="K77" s="176" t="s">
        <v>215</v>
      </c>
      <c r="L77" s="113" t="s">
        <v>211</v>
      </c>
      <c r="M77" s="15"/>
    </row>
    <row r="78" spans="2:17" ht="29.25" customHeight="1" x14ac:dyDescent="0.2">
      <c r="B78" s="215"/>
      <c r="C78" s="205"/>
      <c r="D78" s="205"/>
      <c r="E78" s="238"/>
      <c r="F78" s="36">
        <v>123322.5</v>
      </c>
      <c r="G78" s="225"/>
      <c r="H78" s="205"/>
      <c r="I78" s="15">
        <v>33903900</v>
      </c>
      <c r="J78" s="205"/>
      <c r="K78" s="171" t="s">
        <v>216</v>
      </c>
      <c r="L78" s="113" t="s">
        <v>211</v>
      </c>
      <c r="M78" s="15"/>
    </row>
    <row r="79" spans="2:17" ht="20.25" customHeight="1" x14ac:dyDescent="0.2">
      <c r="B79" s="211" t="s">
        <v>165</v>
      </c>
      <c r="C79" s="213" t="s">
        <v>217</v>
      </c>
      <c r="D79" s="214" t="s">
        <v>19</v>
      </c>
      <c r="E79" s="218">
        <v>12</v>
      </c>
      <c r="F79" s="36">
        <v>54810</v>
      </c>
      <c r="G79" s="223" t="s">
        <v>20</v>
      </c>
      <c r="H79" s="233">
        <v>45658</v>
      </c>
      <c r="I79" s="214">
        <v>33903300</v>
      </c>
      <c r="J79" s="214" t="s">
        <v>209</v>
      </c>
      <c r="K79" s="176" t="s">
        <v>218</v>
      </c>
      <c r="L79" s="113" t="s">
        <v>211</v>
      </c>
      <c r="M79" s="15"/>
    </row>
    <row r="80" spans="2:17" ht="20.25" customHeight="1" x14ac:dyDescent="0.2">
      <c r="B80" s="215"/>
      <c r="C80" s="213"/>
      <c r="D80" s="214"/>
      <c r="E80" s="218"/>
      <c r="F80" s="36">
        <v>269074.39</v>
      </c>
      <c r="G80" s="223"/>
      <c r="H80" s="234"/>
      <c r="I80" s="214"/>
      <c r="J80" s="214"/>
      <c r="K80" s="176" t="s">
        <v>219</v>
      </c>
      <c r="L80" s="113" t="s">
        <v>211</v>
      </c>
      <c r="M80" s="15"/>
    </row>
    <row r="81" spans="2:17" ht="20.25" customHeight="1" x14ac:dyDescent="0.2">
      <c r="B81" s="215"/>
      <c r="C81" s="213"/>
      <c r="D81" s="214"/>
      <c r="E81" s="218"/>
      <c r="F81" s="36">
        <v>225182.16</v>
      </c>
      <c r="G81" s="223"/>
      <c r="H81" s="234"/>
      <c r="I81" s="214"/>
      <c r="J81" s="214"/>
      <c r="K81" s="176" t="s">
        <v>220</v>
      </c>
      <c r="L81" s="113" t="s">
        <v>211</v>
      </c>
      <c r="M81" s="15"/>
    </row>
    <row r="82" spans="2:17" ht="20.25" customHeight="1" x14ac:dyDescent="0.2">
      <c r="B82" s="215"/>
      <c r="C82" s="213"/>
      <c r="D82" s="214"/>
      <c r="E82" s="218"/>
      <c r="F82" s="36">
        <v>371527.86</v>
      </c>
      <c r="G82" s="223"/>
      <c r="H82" s="234"/>
      <c r="I82" s="214"/>
      <c r="J82" s="214"/>
      <c r="K82" s="176" t="s">
        <v>221</v>
      </c>
      <c r="L82" s="113" t="s">
        <v>211</v>
      </c>
      <c r="M82" s="15"/>
    </row>
    <row r="83" spans="2:17" ht="20.25" customHeight="1" x14ac:dyDescent="0.2">
      <c r="B83" s="215"/>
      <c r="C83" s="213"/>
      <c r="D83" s="214"/>
      <c r="E83" s="218"/>
      <c r="F83" s="36">
        <v>91907.3</v>
      </c>
      <c r="G83" s="223"/>
      <c r="H83" s="234"/>
      <c r="I83" s="214"/>
      <c r="J83" s="214"/>
      <c r="K83" s="176" t="s">
        <v>222</v>
      </c>
      <c r="L83" s="113" t="s">
        <v>211</v>
      </c>
      <c r="M83" s="15"/>
    </row>
    <row r="84" spans="2:17" ht="20.25" customHeight="1" x14ac:dyDescent="0.2">
      <c r="B84" s="212"/>
      <c r="C84" s="213"/>
      <c r="D84" s="214"/>
      <c r="E84" s="218"/>
      <c r="F84" s="36">
        <v>36019.75</v>
      </c>
      <c r="G84" s="223"/>
      <c r="H84" s="235"/>
      <c r="I84" s="214"/>
      <c r="J84" s="214"/>
      <c r="K84" s="176" t="s">
        <v>223</v>
      </c>
      <c r="L84" s="113" t="s">
        <v>211</v>
      </c>
      <c r="M84" s="15"/>
    </row>
    <row r="85" spans="2:17" ht="35.25" customHeight="1" x14ac:dyDescent="0.2">
      <c r="B85" s="211" t="s">
        <v>165</v>
      </c>
      <c r="C85" s="213" t="s">
        <v>224</v>
      </c>
      <c r="D85" s="214" t="s">
        <v>19</v>
      </c>
      <c r="E85" s="218">
        <v>3</v>
      </c>
      <c r="F85" s="36">
        <v>7012.8</v>
      </c>
      <c r="G85" s="214" t="s">
        <v>30</v>
      </c>
      <c r="H85" s="242">
        <v>45931</v>
      </c>
      <c r="I85" s="15">
        <v>33904000</v>
      </c>
      <c r="J85" s="214" t="s">
        <v>427</v>
      </c>
      <c r="K85" s="177" t="s">
        <v>225</v>
      </c>
      <c r="L85" s="113" t="s">
        <v>211</v>
      </c>
      <c r="M85" s="15"/>
    </row>
    <row r="86" spans="2:17" ht="32.25" customHeight="1" x14ac:dyDescent="0.2">
      <c r="B86" s="212"/>
      <c r="C86" s="213"/>
      <c r="D86" s="214"/>
      <c r="E86" s="218"/>
      <c r="F86" s="36">
        <v>2700</v>
      </c>
      <c r="G86" s="214"/>
      <c r="H86" s="242"/>
      <c r="I86" s="15">
        <v>44904000</v>
      </c>
      <c r="J86" s="214"/>
      <c r="K86" s="178" t="s">
        <v>226</v>
      </c>
      <c r="L86" s="113" t="s">
        <v>211</v>
      </c>
      <c r="M86" s="15"/>
    </row>
    <row r="87" spans="2:17" ht="49.5" customHeight="1" x14ac:dyDescent="0.2">
      <c r="B87" s="55" t="s">
        <v>165</v>
      </c>
      <c r="C87" s="15" t="s">
        <v>227</v>
      </c>
      <c r="D87" s="23" t="s">
        <v>19</v>
      </c>
      <c r="E87" s="42">
        <v>6</v>
      </c>
      <c r="F87" s="36">
        <v>813000</v>
      </c>
      <c r="G87" s="25" t="s">
        <v>30</v>
      </c>
      <c r="H87" s="45">
        <v>45824</v>
      </c>
      <c r="I87" s="23">
        <v>33903700</v>
      </c>
      <c r="J87" s="16" t="s">
        <v>209</v>
      </c>
      <c r="K87" s="163" t="s">
        <v>228</v>
      </c>
      <c r="L87" s="113" t="s">
        <v>211</v>
      </c>
      <c r="M87" s="15"/>
      <c r="Q87" s="5"/>
    </row>
    <row r="88" spans="2:17" ht="49.5" customHeight="1" x14ac:dyDescent="0.2">
      <c r="B88" s="55" t="s">
        <v>165</v>
      </c>
      <c r="C88" s="15" t="s">
        <v>227</v>
      </c>
      <c r="D88" s="23" t="s">
        <v>19</v>
      </c>
      <c r="E88" s="42">
        <v>6</v>
      </c>
      <c r="F88" s="36">
        <v>396190.14</v>
      </c>
      <c r="G88" s="25" t="s">
        <v>20</v>
      </c>
      <c r="H88" s="45">
        <v>45658</v>
      </c>
      <c r="I88" s="23">
        <v>33903700</v>
      </c>
      <c r="J88" s="16" t="s">
        <v>209</v>
      </c>
      <c r="K88" s="163" t="s">
        <v>229</v>
      </c>
      <c r="L88" s="113" t="s">
        <v>211</v>
      </c>
      <c r="M88" s="15"/>
      <c r="Q88" s="5"/>
    </row>
    <row r="89" spans="2:17" ht="61.5" customHeight="1" x14ac:dyDescent="0.2">
      <c r="B89" s="55" t="s">
        <v>165</v>
      </c>
      <c r="C89" s="15" t="s">
        <v>230</v>
      </c>
      <c r="D89" s="23" t="s">
        <v>38</v>
      </c>
      <c r="E89" s="42">
        <v>1</v>
      </c>
      <c r="F89" s="63">
        <v>55416.25</v>
      </c>
      <c r="G89" s="58" t="s">
        <v>30</v>
      </c>
      <c r="H89" s="59">
        <v>45901</v>
      </c>
      <c r="I89" s="60">
        <v>44905200</v>
      </c>
      <c r="J89" s="23" t="s">
        <v>443</v>
      </c>
      <c r="K89" s="179" t="s">
        <v>232</v>
      </c>
      <c r="L89" s="49" t="s">
        <v>233</v>
      </c>
      <c r="M89" s="15"/>
      <c r="Q89" s="5"/>
    </row>
    <row r="90" spans="2:17" ht="37.5" customHeight="1" x14ac:dyDescent="0.2">
      <c r="B90" s="216" t="s">
        <v>165</v>
      </c>
      <c r="C90" s="214" t="s">
        <v>234</v>
      </c>
      <c r="D90" s="219" t="s">
        <v>38</v>
      </c>
      <c r="E90" s="108">
        <v>120</v>
      </c>
      <c r="F90" s="24">
        <v>150913.15</v>
      </c>
      <c r="G90" s="223" t="s">
        <v>30</v>
      </c>
      <c r="H90" s="241">
        <v>45723</v>
      </c>
      <c r="I90" s="23">
        <v>44905200</v>
      </c>
      <c r="J90" s="245" t="s">
        <v>235</v>
      </c>
      <c r="K90" s="202" t="s">
        <v>236</v>
      </c>
      <c r="L90" s="49" t="s">
        <v>233</v>
      </c>
      <c r="M90" s="206"/>
      <c r="Q90" s="5"/>
    </row>
    <row r="91" spans="2:17" ht="44.25" customHeight="1" x14ac:dyDescent="0.2">
      <c r="B91" s="217"/>
      <c r="C91" s="214"/>
      <c r="D91" s="219"/>
      <c r="E91" s="109">
        <v>360</v>
      </c>
      <c r="F91" s="24">
        <v>29229.66</v>
      </c>
      <c r="G91" s="223"/>
      <c r="H91" s="241"/>
      <c r="I91" s="23">
        <v>33903000</v>
      </c>
      <c r="J91" s="224"/>
      <c r="K91" s="203"/>
      <c r="L91" s="49" t="s">
        <v>233</v>
      </c>
      <c r="M91" s="205"/>
      <c r="Q91" s="5"/>
    </row>
    <row r="92" spans="2:17" ht="42" customHeight="1" x14ac:dyDescent="0.2">
      <c r="B92" s="55" t="s">
        <v>165</v>
      </c>
      <c r="C92" s="15" t="s">
        <v>237</v>
      </c>
      <c r="D92" s="23" t="s">
        <v>38</v>
      </c>
      <c r="E92" s="42">
        <v>25</v>
      </c>
      <c r="F92" s="36">
        <v>36225</v>
      </c>
      <c r="G92" s="25" t="s">
        <v>30</v>
      </c>
      <c r="H92" s="45">
        <v>45962</v>
      </c>
      <c r="I92" s="23">
        <v>44905200</v>
      </c>
      <c r="J92" s="23" t="s">
        <v>231</v>
      </c>
      <c r="K92" s="165" t="s">
        <v>238</v>
      </c>
      <c r="L92" s="49" t="s">
        <v>233</v>
      </c>
      <c r="M92" s="15"/>
      <c r="Q92" s="5"/>
    </row>
    <row r="93" spans="2:17" ht="76.5" customHeight="1" x14ac:dyDescent="0.2">
      <c r="B93" s="55" t="s">
        <v>165</v>
      </c>
      <c r="C93" s="15" t="s">
        <v>239</v>
      </c>
      <c r="D93" s="23" t="s">
        <v>38</v>
      </c>
      <c r="E93" s="42">
        <v>4</v>
      </c>
      <c r="F93" s="36">
        <v>4490</v>
      </c>
      <c r="G93" s="25" t="s">
        <v>30</v>
      </c>
      <c r="H93" s="45">
        <v>45962</v>
      </c>
      <c r="I93" s="23">
        <v>44905200</v>
      </c>
      <c r="J93" s="23" t="s">
        <v>443</v>
      </c>
      <c r="K93" s="165" t="s">
        <v>238</v>
      </c>
      <c r="L93" s="49" t="s">
        <v>233</v>
      </c>
      <c r="M93" s="15"/>
      <c r="Q93" s="5"/>
    </row>
    <row r="94" spans="2:17" ht="42" customHeight="1" x14ac:dyDescent="0.2">
      <c r="B94" s="55" t="s">
        <v>165</v>
      </c>
      <c r="C94" s="44" t="s">
        <v>240</v>
      </c>
      <c r="D94" s="23" t="s">
        <v>38</v>
      </c>
      <c r="E94" s="61">
        <v>2</v>
      </c>
      <c r="F94" s="36">
        <v>41618.1</v>
      </c>
      <c r="G94" s="25" t="s">
        <v>30</v>
      </c>
      <c r="H94" s="45">
        <v>45962</v>
      </c>
      <c r="I94" s="23">
        <v>44905200</v>
      </c>
      <c r="J94" s="23" t="s">
        <v>231</v>
      </c>
      <c r="K94" s="165" t="s">
        <v>238</v>
      </c>
      <c r="L94" s="49" t="s">
        <v>233</v>
      </c>
      <c r="M94" s="15"/>
      <c r="Q94" s="5"/>
    </row>
    <row r="95" spans="2:17" ht="58.5" customHeight="1" x14ac:dyDescent="0.2">
      <c r="B95" s="99" t="s">
        <v>165</v>
      </c>
      <c r="C95" s="44" t="s">
        <v>241</v>
      </c>
      <c r="D95" s="44" t="s">
        <v>38</v>
      </c>
      <c r="E95" s="110">
        <v>1</v>
      </c>
      <c r="F95" s="36">
        <v>25200</v>
      </c>
      <c r="G95" s="25" t="s">
        <v>30</v>
      </c>
      <c r="H95" s="76">
        <v>45870</v>
      </c>
      <c r="I95" s="44">
        <v>44905200</v>
      </c>
      <c r="J95" s="60" t="s">
        <v>443</v>
      </c>
      <c r="K95" s="165" t="s">
        <v>242</v>
      </c>
      <c r="L95" s="49" t="s">
        <v>233</v>
      </c>
      <c r="M95" s="15"/>
    </row>
    <row r="96" spans="2:17" ht="33" customHeight="1" x14ac:dyDescent="0.2">
      <c r="B96" s="211" t="s">
        <v>165</v>
      </c>
      <c r="C96" s="206" t="s">
        <v>243</v>
      </c>
      <c r="D96" s="44" t="s">
        <v>38</v>
      </c>
      <c r="E96" s="42">
        <v>13510</v>
      </c>
      <c r="F96" s="36">
        <v>43560</v>
      </c>
      <c r="G96" s="111" t="s">
        <v>30</v>
      </c>
      <c r="H96" s="112">
        <v>45809</v>
      </c>
      <c r="I96" s="23">
        <v>33903000</v>
      </c>
      <c r="J96" s="23" t="s">
        <v>244</v>
      </c>
      <c r="K96" s="180" t="s">
        <v>245</v>
      </c>
      <c r="L96" s="160" t="s">
        <v>246</v>
      </c>
      <c r="M96" s="15"/>
      <c r="Q96" s="5"/>
    </row>
    <row r="97" spans="2:17" ht="32.25" customHeight="1" x14ac:dyDescent="0.2">
      <c r="B97" s="215"/>
      <c r="C97" s="204"/>
      <c r="D97" s="44" t="s">
        <v>38</v>
      </c>
      <c r="E97" s="42">
        <v>12000</v>
      </c>
      <c r="F97" s="36">
        <v>356940</v>
      </c>
      <c r="G97" s="111" t="s">
        <v>30</v>
      </c>
      <c r="H97" s="112">
        <v>45809</v>
      </c>
      <c r="I97" s="23">
        <v>33903000</v>
      </c>
      <c r="J97" s="23" t="s">
        <v>244</v>
      </c>
      <c r="K97" s="180" t="s">
        <v>247</v>
      </c>
      <c r="L97" s="160" t="s">
        <v>246</v>
      </c>
      <c r="M97" s="15"/>
      <c r="Q97" s="5"/>
    </row>
    <row r="98" spans="2:17" ht="32.25" customHeight="1" x14ac:dyDescent="0.2">
      <c r="B98" s="215"/>
      <c r="C98" s="204"/>
      <c r="D98" s="44" t="s">
        <v>38</v>
      </c>
      <c r="E98" s="42">
        <v>50</v>
      </c>
      <c r="F98" s="36">
        <v>474</v>
      </c>
      <c r="G98" s="111" t="s">
        <v>30</v>
      </c>
      <c r="H98" s="114">
        <v>45839</v>
      </c>
      <c r="I98" s="23">
        <v>33903000</v>
      </c>
      <c r="J98" s="23" t="s">
        <v>244</v>
      </c>
      <c r="K98" s="180" t="s">
        <v>248</v>
      </c>
      <c r="L98" s="160" t="s">
        <v>246</v>
      </c>
      <c r="M98" s="15"/>
      <c r="Q98" s="5"/>
    </row>
    <row r="99" spans="2:17" ht="51.75" customHeight="1" x14ac:dyDescent="0.2">
      <c r="B99" s="215"/>
      <c r="C99" s="204"/>
      <c r="D99" s="44" t="s">
        <v>38</v>
      </c>
      <c r="E99" s="42">
        <v>12900</v>
      </c>
      <c r="F99" s="36">
        <v>6420</v>
      </c>
      <c r="G99" s="111" t="s">
        <v>30</v>
      </c>
      <c r="H99" s="115">
        <v>45870</v>
      </c>
      <c r="I99" s="23">
        <v>33903000</v>
      </c>
      <c r="J99" s="23" t="s">
        <v>244</v>
      </c>
      <c r="K99" s="180" t="s">
        <v>249</v>
      </c>
      <c r="L99" s="160" t="s">
        <v>246</v>
      </c>
      <c r="M99" s="15"/>
      <c r="Q99" s="5"/>
    </row>
    <row r="100" spans="2:17" ht="41.25" customHeight="1" x14ac:dyDescent="0.2">
      <c r="B100" s="215"/>
      <c r="C100" s="204"/>
      <c r="D100" s="44" t="s">
        <v>38</v>
      </c>
      <c r="E100" s="42">
        <v>600</v>
      </c>
      <c r="F100" s="36">
        <v>3816</v>
      </c>
      <c r="G100" s="111" t="s">
        <v>30</v>
      </c>
      <c r="H100" s="115">
        <v>45870</v>
      </c>
      <c r="I100" s="23">
        <v>33903000</v>
      </c>
      <c r="J100" s="23" t="s">
        <v>244</v>
      </c>
      <c r="K100" s="180" t="s">
        <v>250</v>
      </c>
      <c r="L100" s="160" t="s">
        <v>246</v>
      </c>
      <c r="M100" s="15"/>
      <c r="Q100" s="5"/>
    </row>
    <row r="101" spans="2:17" ht="51" customHeight="1" x14ac:dyDescent="0.2">
      <c r="B101" s="212"/>
      <c r="C101" s="205"/>
      <c r="D101" s="44" t="s">
        <v>38</v>
      </c>
      <c r="E101" s="42">
        <v>10008</v>
      </c>
      <c r="F101" s="36">
        <v>6350.4</v>
      </c>
      <c r="G101" s="111" t="s">
        <v>30</v>
      </c>
      <c r="H101" s="115">
        <v>45870</v>
      </c>
      <c r="I101" s="60">
        <v>33903000</v>
      </c>
      <c r="J101" s="60" t="s">
        <v>244</v>
      </c>
      <c r="K101" s="180" t="s">
        <v>251</v>
      </c>
      <c r="L101" s="160" t="s">
        <v>246</v>
      </c>
      <c r="M101" s="15"/>
      <c r="Q101" s="5"/>
    </row>
    <row r="102" spans="2:17" ht="57.75" customHeight="1" x14ac:dyDescent="0.2">
      <c r="B102" s="211" t="s">
        <v>165</v>
      </c>
      <c r="C102" s="206" t="s">
        <v>252</v>
      </c>
      <c r="D102" s="23" t="s">
        <v>38</v>
      </c>
      <c r="E102" s="42">
        <v>6000</v>
      </c>
      <c r="F102" s="36">
        <v>112440</v>
      </c>
      <c r="G102" s="25" t="s">
        <v>30</v>
      </c>
      <c r="H102" s="116">
        <v>45962</v>
      </c>
      <c r="I102" s="23">
        <v>33903000</v>
      </c>
      <c r="J102" s="16" t="s">
        <v>244</v>
      </c>
      <c r="K102" s="175" t="s">
        <v>253</v>
      </c>
      <c r="L102" s="160" t="s">
        <v>246</v>
      </c>
      <c r="M102" s="15"/>
      <c r="Q102" s="5"/>
    </row>
    <row r="103" spans="2:17" ht="54" customHeight="1" x14ac:dyDescent="0.2">
      <c r="B103" s="215"/>
      <c r="C103" s="204"/>
      <c r="D103" s="23" t="s">
        <v>38</v>
      </c>
      <c r="E103" s="42">
        <v>13000</v>
      </c>
      <c r="F103" s="36">
        <v>9471.4</v>
      </c>
      <c r="G103" s="25" t="s">
        <v>30</v>
      </c>
      <c r="H103" s="116">
        <v>45962</v>
      </c>
      <c r="I103" s="23">
        <v>33903000</v>
      </c>
      <c r="J103" s="16" t="s">
        <v>254</v>
      </c>
      <c r="K103" s="175" t="s">
        <v>255</v>
      </c>
      <c r="L103" s="160" t="s">
        <v>256</v>
      </c>
      <c r="M103" s="15"/>
      <c r="Q103" s="5"/>
    </row>
    <row r="104" spans="2:17" ht="54" customHeight="1" x14ac:dyDescent="0.2">
      <c r="B104" s="215"/>
      <c r="C104" s="204"/>
      <c r="D104" s="23" t="s">
        <v>19</v>
      </c>
      <c r="E104" s="42">
        <v>1</v>
      </c>
      <c r="F104" s="36">
        <v>919.8</v>
      </c>
      <c r="G104" s="25" t="s">
        <v>30</v>
      </c>
      <c r="H104" s="116">
        <v>45809</v>
      </c>
      <c r="I104" s="23">
        <v>33903000</v>
      </c>
      <c r="J104" s="16" t="s">
        <v>254</v>
      </c>
      <c r="K104" s="175" t="s">
        <v>257</v>
      </c>
      <c r="L104" s="160" t="s">
        <v>246</v>
      </c>
      <c r="M104" s="15"/>
      <c r="Q104" s="5"/>
    </row>
    <row r="105" spans="2:17" ht="54" customHeight="1" x14ac:dyDescent="0.2">
      <c r="B105" s="215"/>
      <c r="C105" s="204"/>
      <c r="D105" s="23" t="s">
        <v>19</v>
      </c>
      <c r="E105" s="42">
        <v>1</v>
      </c>
      <c r="F105" s="36">
        <v>4805.1400000000003</v>
      </c>
      <c r="G105" s="25" t="s">
        <v>30</v>
      </c>
      <c r="H105" s="116">
        <v>45778</v>
      </c>
      <c r="I105" s="23">
        <v>33903000</v>
      </c>
      <c r="J105" s="16" t="s">
        <v>254</v>
      </c>
      <c r="K105" s="175" t="s">
        <v>258</v>
      </c>
      <c r="L105" s="160" t="s">
        <v>246</v>
      </c>
      <c r="M105" s="15"/>
      <c r="Q105" s="5"/>
    </row>
    <row r="106" spans="2:17" ht="54" customHeight="1" x14ac:dyDescent="0.2">
      <c r="B106" s="212"/>
      <c r="C106" s="205"/>
      <c r="D106" s="23" t="s">
        <v>19</v>
      </c>
      <c r="E106" s="42">
        <v>1</v>
      </c>
      <c r="F106" s="36">
        <v>11440.47</v>
      </c>
      <c r="G106" s="25" t="s">
        <v>30</v>
      </c>
      <c r="H106" s="116">
        <v>45901</v>
      </c>
      <c r="I106" s="60">
        <v>33903000</v>
      </c>
      <c r="J106" s="16" t="s">
        <v>254</v>
      </c>
      <c r="K106" s="175" t="s">
        <v>259</v>
      </c>
      <c r="L106" s="78" t="s">
        <v>260</v>
      </c>
      <c r="M106" s="15"/>
      <c r="Q106" s="5"/>
    </row>
    <row r="107" spans="2:17" ht="33" customHeight="1" x14ac:dyDescent="0.2">
      <c r="B107" s="211" t="s">
        <v>165</v>
      </c>
      <c r="C107" s="211" t="s">
        <v>261</v>
      </c>
      <c r="D107" s="15" t="s">
        <v>262</v>
      </c>
      <c r="E107" s="48">
        <v>10000</v>
      </c>
      <c r="F107" s="117">
        <v>187800</v>
      </c>
      <c r="G107" s="15" t="s">
        <v>30</v>
      </c>
      <c r="H107" s="118">
        <v>45809</v>
      </c>
      <c r="I107" s="15">
        <v>33903000</v>
      </c>
      <c r="J107" s="16" t="s">
        <v>244</v>
      </c>
      <c r="K107" s="175" t="s">
        <v>263</v>
      </c>
      <c r="L107" s="160" t="s">
        <v>246</v>
      </c>
      <c r="M107" s="48"/>
      <c r="Q107" s="5"/>
    </row>
    <row r="108" spans="2:17" ht="33" customHeight="1" x14ac:dyDescent="0.2">
      <c r="B108" s="215"/>
      <c r="C108" s="215"/>
      <c r="D108" s="48" t="s">
        <v>38</v>
      </c>
      <c r="E108" s="81">
        <v>300</v>
      </c>
      <c r="F108" s="117">
        <v>17347</v>
      </c>
      <c r="G108" s="74" t="s">
        <v>30</v>
      </c>
      <c r="H108" s="119">
        <v>45901</v>
      </c>
      <c r="I108" s="15">
        <v>33903000</v>
      </c>
      <c r="J108" s="16" t="s">
        <v>244</v>
      </c>
      <c r="K108" s="175" t="s">
        <v>264</v>
      </c>
      <c r="L108" s="160" t="s">
        <v>246</v>
      </c>
      <c r="M108" s="48"/>
      <c r="Q108" s="5"/>
    </row>
    <row r="109" spans="2:17" ht="33" customHeight="1" x14ac:dyDescent="0.2">
      <c r="B109" s="215"/>
      <c r="C109" s="215"/>
      <c r="D109" s="48" t="s">
        <v>38</v>
      </c>
      <c r="E109" s="81">
        <v>10400</v>
      </c>
      <c r="F109" s="117">
        <v>43368</v>
      </c>
      <c r="G109" s="74" t="s">
        <v>30</v>
      </c>
      <c r="H109" s="119">
        <v>45931</v>
      </c>
      <c r="I109" s="15">
        <v>33903000</v>
      </c>
      <c r="J109" s="16" t="s">
        <v>244</v>
      </c>
      <c r="K109" s="175" t="s">
        <v>265</v>
      </c>
      <c r="L109" s="160" t="s">
        <v>246</v>
      </c>
      <c r="M109" s="48"/>
      <c r="Q109" s="5"/>
    </row>
    <row r="110" spans="2:17" ht="54.75" customHeight="1" x14ac:dyDescent="0.2">
      <c r="B110" s="212"/>
      <c r="C110" s="212"/>
      <c r="D110" s="48" t="s">
        <v>38</v>
      </c>
      <c r="E110" s="81">
        <v>50</v>
      </c>
      <c r="F110" s="66">
        <v>5957.3</v>
      </c>
      <c r="G110" s="74" t="s">
        <v>30</v>
      </c>
      <c r="H110" s="119">
        <v>45901</v>
      </c>
      <c r="I110" s="15">
        <v>33903000</v>
      </c>
      <c r="J110" s="16" t="s">
        <v>244</v>
      </c>
      <c r="K110" s="175" t="s">
        <v>266</v>
      </c>
      <c r="L110" s="160" t="s">
        <v>246</v>
      </c>
      <c r="M110" s="48"/>
      <c r="Q110" s="5"/>
    </row>
    <row r="111" spans="2:17" ht="30.75" customHeight="1" x14ac:dyDescent="0.2">
      <c r="B111" s="107" t="s">
        <v>165</v>
      </c>
      <c r="C111" s="15" t="s">
        <v>267</v>
      </c>
      <c r="D111" s="48" t="s">
        <v>38</v>
      </c>
      <c r="E111" s="15">
        <v>200</v>
      </c>
      <c r="F111" s="120">
        <v>7374</v>
      </c>
      <c r="G111" s="15" t="s">
        <v>30</v>
      </c>
      <c r="H111" s="121">
        <v>45839</v>
      </c>
      <c r="I111" s="93">
        <v>33903000</v>
      </c>
      <c r="J111" s="54" t="s">
        <v>244</v>
      </c>
      <c r="K111" s="169" t="s">
        <v>268</v>
      </c>
      <c r="L111" s="122" t="s">
        <v>246</v>
      </c>
      <c r="M111" s="15"/>
    </row>
    <row r="112" spans="2:17" ht="45.75" customHeight="1" x14ac:dyDescent="0.2">
      <c r="B112" s="107" t="s">
        <v>165</v>
      </c>
      <c r="C112" s="15" t="s">
        <v>267</v>
      </c>
      <c r="D112" s="48" t="s">
        <v>38</v>
      </c>
      <c r="E112" s="64">
        <v>700</v>
      </c>
      <c r="F112" s="24">
        <v>74696</v>
      </c>
      <c r="G112" s="48" t="s">
        <v>30</v>
      </c>
      <c r="H112" s="121">
        <v>45962</v>
      </c>
      <c r="I112" s="57">
        <v>33903000</v>
      </c>
      <c r="J112" s="23" t="s">
        <v>244</v>
      </c>
      <c r="K112" s="175" t="s">
        <v>269</v>
      </c>
      <c r="L112" s="160" t="s">
        <v>246</v>
      </c>
      <c r="M112" s="48"/>
    </row>
    <row r="113" spans="2:17" ht="33" customHeight="1" x14ac:dyDescent="0.2">
      <c r="B113" s="55" t="s">
        <v>165</v>
      </c>
      <c r="C113" s="55" t="s">
        <v>270</v>
      </c>
      <c r="D113" s="48" t="s">
        <v>38</v>
      </c>
      <c r="E113" s="48">
        <v>600</v>
      </c>
      <c r="F113" s="66">
        <v>14700</v>
      </c>
      <c r="G113" s="15" t="s">
        <v>30</v>
      </c>
      <c r="H113" s="45">
        <v>45809</v>
      </c>
      <c r="I113" s="113">
        <v>33903000</v>
      </c>
      <c r="J113" s="16" t="s">
        <v>244</v>
      </c>
      <c r="K113" s="175" t="s">
        <v>271</v>
      </c>
      <c r="L113" s="160" t="s">
        <v>246</v>
      </c>
      <c r="M113" s="48"/>
      <c r="Q113" s="5"/>
    </row>
    <row r="114" spans="2:17" ht="33" customHeight="1" x14ac:dyDescent="0.2">
      <c r="B114" s="55" t="s">
        <v>165</v>
      </c>
      <c r="C114" s="99" t="s">
        <v>272</v>
      </c>
      <c r="D114" s="48" t="s">
        <v>38</v>
      </c>
      <c r="E114" s="81">
        <v>550</v>
      </c>
      <c r="F114" s="66">
        <v>34809.589999999997</v>
      </c>
      <c r="G114" s="74" t="s">
        <v>30</v>
      </c>
      <c r="H114" s="45">
        <v>45901</v>
      </c>
      <c r="I114" s="113">
        <v>33903000</v>
      </c>
      <c r="J114" s="16" t="s">
        <v>244</v>
      </c>
      <c r="K114" s="169" t="s">
        <v>273</v>
      </c>
      <c r="L114" s="160" t="s">
        <v>246</v>
      </c>
      <c r="M114" s="48"/>
      <c r="Q114" s="5"/>
    </row>
    <row r="115" spans="2:17" ht="125.25" customHeight="1" x14ac:dyDescent="0.2">
      <c r="B115" s="107" t="s">
        <v>165</v>
      </c>
      <c r="C115" s="15" t="s">
        <v>274</v>
      </c>
      <c r="D115" s="49" t="s">
        <v>19</v>
      </c>
      <c r="E115" s="42">
        <v>12</v>
      </c>
      <c r="F115" s="24">
        <v>27436014.98</v>
      </c>
      <c r="G115" s="25" t="s">
        <v>20</v>
      </c>
      <c r="H115" s="45">
        <v>45658</v>
      </c>
      <c r="I115" s="46">
        <v>33903900</v>
      </c>
      <c r="J115" s="46" t="s">
        <v>231</v>
      </c>
      <c r="K115" s="165" t="s">
        <v>275</v>
      </c>
      <c r="L115" s="160" t="s">
        <v>246</v>
      </c>
      <c r="M115" s="48"/>
    </row>
    <row r="116" spans="2:17" ht="80.25" customHeight="1" x14ac:dyDescent="0.2">
      <c r="B116" s="55" t="s">
        <v>165</v>
      </c>
      <c r="C116" s="15" t="s">
        <v>276</v>
      </c>
      <c r="D116" s="15" t="s">
        <v>19</v>
      </c>
      <c r="E116" s="17">
        <v>2</v>
      </c>
      <c r="F116" s="66">
        <v>228914.33</v>
      </c>
      <c r="G116" s="15" t="s">
        <v>30</v>
      </c>
      <c r="H116" s="82">
        <v>45962</v>
      </c>
      <c r="I116" s="15">
        <v>33903900</v>
      </c>
      <c r="J116" s="15" t="s">
        <v>444</v>
      </c>
      <c r="K116" s="164" t="s">
        <v>278</v>
      </c>
      <c r="L116" s="48" t="s">
        <v>279</v>
      </c>
      <c r="M116" s="15"/>
    </row>
    <row r="117" spans="2:17" ht="37.5" customHeight="1" x14ac:dyDescent="0.2">
      <c r="B117" s="55" t="s">
        <v>165</v>
      </c>
      <c r="C117" s="15" t="s">
        <v>276</v>
      </c>
      <c r="D117" s="15" t="s">
        <v>19</v>
      </c>
      <c r="E117" s="17">
        <v>12</v>
      </c>
      <c r="F117" s="123" t="s">
        <v>280</v>
      </c>
      <c r="G117" s="15" t="s">
        <v>281</v>
      </c>
      <c r="H117" s="82">
        <v>45658</v>
      </c>
      <c r="I117" s="15">
        <v>33903900</v>
      </c>
      <c r="J117" s="15" t="s">
        <v>277</v>
      </c>
      <c r="K117" s="181" t="s">
        <v>282</v>
      </c>
      <c r="L117" s="48" t="s">
        <v>279</v>
      </c>
      <c r="M117" s="15"/>
    </row>
    <row r="118" spans="2:17" ht="71.25" customHeight="1" x14ac:dyDescent="0.2">
      <c r="B118" s="96" t="s">
        <v>165</v>
      </c>
      <c r="C118" s="89" t="s">
        <v>283</v>
      </c>
      <c r="D118" s="44" t="s">
        <v>19</v>
      </c>
      <c r="E118" s="124">
        <v>12</v>
      </c>
      <c r="F118" s="125">
        <v>442620.41</v>
      </c>
      <c r="G118" s="124" t="s">
        <v>70</v>
      </c>
      <c r="H118" s="126">
        <v>45658</v>
      </c>
      <c r="I118" s="124">
        <v>339037000</v>
      </c>
      <c r="J118" s="124" t="s">
        <v>284</v>
      </c>
      <c r="K118" s="182" t="s">
        <v>285</v>
      </c>
      <c r="L118" s="81"/>
      <c r="M118" s="15"/>
    </row>
    <row r="119" spans="2:17" ht="75" customHeight="1" x14ac:dyDescent="0.2">
      <c r="B119" s="55" t="s">
        <v>165</v>
      </c>
      <c r="C119" s="15" t="s">
        <v>286</v>
      </c>
      <c r="D119" s="23" t="s">
        <v>19</v>
      </c>
      <c r="E119" s="42">
        <v>12</v>
      </c>
      <c r="F119" s="24">
        <v>1500000</v>
      </c>
      <c r="G119" s="25" t="s">
        <v>20</v>
      </c>
      <c r="H119" s="45">
        <v>45658</v>
      </c>
      <c r="I119" s="23">
        <v>33903900</v>
      </c>
      <c r="J119" s="15" t="s">
        <v>287</v>
      </c>
      <c r="K119" s="165" t="s">
        <v>288</v>
      </c>
      <c r="L119" s="50"/>
      <c r="M119" s="15"/>
      <c r="Q119" s="5"/>
    </row>
    <row r="120" spans="2:17" ht="75" x14ac:dyDescent="0.2">
      <c r="B120" s="51" t="s">
        <v>165</v>
      </c>
      <c r="C120" s="74" t="s">
        <v>289</v>
      </c>
      <c r="D120" s="23" t="s">
        <v>144</v>
      </c>
      <c r="E120" s="42">
        <v>6</v>
      </c>
      <c r="F120" s="36">
        <v>1000000</v>
      </c>
      <c r="G120" s="67" t="s">
        <v>30</v>
      </c>
      <c r="H120" s="45">
        <v>45821</v>
      </c>
      <c r="I120" s="23">
        <v>33903900</v>
      </c>
      <c r="J120" s="16" t="s">
        <v>290</v>
      </c>
      <c r="K120" s="165" t="s">
        <v>291</v>
      </c>
      <c r="L120" s="50"/>
      <c r="M120" s="15"/>
      <c r="Q120" s="5"/>
    </row>
    <row r="121" spans="2:17" ht="58.5" customHeight="1" x14ac:dyDescent="0.2">
      <c r="B121" s="55" t="s">
        <v>165</v>
      </c>
      <c r="C121" s="15" t="s">
        <v>292</v>
      </c>
      <c r="D121" s="15" t="s">
        <v>19</v>
      </c>
      <c r="E121" s="17">
        <v>12</v>
      </c>
      <c r="F121" s="24">
        <v>30000</v>
      </c>
      <c r="G121" s="124" t="s">
        <v>70</v>
      </c>
      <c r="H121" s="76">
        <v>45658</v>
      </c>
      <c r="I121" s="15">
        <v>33903900</v>
      </c>
      <c r="J121" s="15" t="s">
        <v>293</v>
      </c>
      <c r="K121" s="163" t="s">
        <v>294</v>
      </c>
      <c r="L121" s="124"/>
      <c r="M121" s="44"/>
    </row>
    <row r="122" spans="2:17" ht="37.5" customHeight="1" x14ac:dyDescent="0.2">
      <c r="B122" s="55" t="s">
        <v>165</v>
      </c>
      <c r="C122" s="15" t="s">
        <v>292</v>
      </c>
      <c r="D122" s="15" t="s">
        <v>19</v>
      </c>
      <c r="E122" s="17">
        <v>3</v>
      </c>
      <c r="F122" s="24">
        <v>30000</v>
      </c>
      <c r="G122" s="15" t="s">
        <v>30</v>
      </c>
      <c r="H122" s="82">
        <v>45931</v>
      </c>
      <c r="I122" s="15">
        <v>33903900</v>
      </c>
      <c r="J122" s="15" t="s">
        <v>295</v>
      </c>
      <c r="K122" s="163" t="s">
        <v>296</v>
      </c>
      <c r="L122" s="124" t="s">
        <v>297</v>
      </c>
      <c r="M122" s="44"/>
    </row>
    <row r="123" spans="2:17" ht="54" customHeight="1" x14ac:dyDescent="0.2">
      <c r="B123" s="211" t="s">
        <v>165</v>
      </c>
      <c r="C123" s="206" t="s">
        <v>298</v>
      </c>
      <c r="D123" s="15" t="s">
        <v>38</v>
      </c>
      <c r="E123" s="17">
        <v>1</v>
      </c>
      <c r="F123" s="24">
        <v>825470</v>
      </c>
      <c r="G123" s="206" t="s">
        <v>30</v>
      </c>
      <c r="H123" s="243">
        <v>45931</v>
      </c>
      <c r="I123" s="15">
        <v>44905200</v>
      </c>
      <c r="J123" s="214" t="s">
        <v>287</v>
      </c>
      <c r="K123" s="163" t="s">
        <v>299</v>
      </c>
      <c r="L123" s="127" t="s">
        <v>300</v>
      </c>
      <c r="M123" s="15"/>
    </row>
    <row r="124" spans="2:17" ht="30.75" customHeight="1" x14ac:dyDescent="0.3">
      <c r="B124" s="212"/>
      <c r="C124" s="205"/>
      <c r="D124" s="15" t="s">
        <v>301</v>
      </c>
      <c r="E124" s="17">
        <v>5200</v>
      </c>
      <c r="F124" s="24">
        <v>212600</v>
      </c>
      <c r="G124" s="205"/>
      <c r="H124" s="227"/>
      <c r="I124" s="15">
        <v>33903000</v>
      </c>
      <c r="J124" s="214"/>
      <c r="K124" s="178" t="s">
        <v>302</v>
      </c>
      <c r="L124" s="128"/>
      <c r="M124" s="15"/>
    </row>
    <row r="125" spans="2:17" ht="63" customHeight="1" x14ac:dyDescent="0.2">
      <c r="B125" s="211" t="s">
        <v>165</v>
      </c>
      <c r="C125" s="206" t="s">
        <v>303</v>
      </c>
      <c r="D125" s="15" t="s">
        <v>19</v>
      </c>
      <c r="E125" s="17">
        <v>11</v>
      </c>
      <c r="F125" s="24">
        <v>1500000</v>
      </c>
      <c r="G125" s="25" t="s">
        <v>20</v>
      </c>
      <c r="H125" s="82">
        <v>45658</v>
      </c>
      <c r="I125" s="15">
        <v>33903900</v>
      </c>
      <c r="J125" s="15" t="s">
        <v>304</v>
      </c>
      <c r="K125" s="181" t="s">
        <v>305</v>
      </c>
      <c r="L125" s="129"/>
      <c r="M125" s="15"/>
    </row>
    <row r="126" spans="2:17" ht="56.25" x14ac:dyDescent="0.2">
      <c r="B126" s="215"/>
      <c r="C126" s="204"/>
      <c r="D126" s="23" t="s">
        <v>19</v>
      </c>
      <c r="E126" s="42">
        <v>7</v>
      </c>
      <c r="F126" s="24">
        <v>3800000</v>
      </c>
      <c r="G126" s="25" t="s">
        <v>20</v>
      </c>
      <c r="H126" s="45">
        <v>45658</v>
      </c>
      <c r="I126" s="23">
        <v>33903900</v>
      </c>
      <c r="J126" s="15" t="s">
        <v>304</v>
      </c>
      <c r="K126" s="181" t="s">
        <v>306</v>
      </c>
      <c r="L126" s="129"/>
      <c r="M126" s="15"/>
      <c r="Q126" s="5"/>
    </row>
    <row r="127" spans="2:17" ht="56.25" x14ac:dyDescent="0.2">
      <c r="B127" s="212"/>
      <c r="C127" s="205"/>
      <c r="D127" s="23" t="s">
        <v>19</v>
      </c>
      <c r="E127" s="42">
        <v>11</v>
      </c>
      <c r="F127" s="24">
        <v>2300000</v>
      </c>
      <c r="G127" s="25" t="s">
        <v>20</v>
      </c>
      <c r="H127" s="82">
        <v>45658</v>
      </c>
      <c r="I127" s="15">
        <v>33903900</v>
      </c>
      <c r="J127" s="15" t="s">
        <v>304</v>
      </c>
      <c r="K127" s="181" t="s">
        <v>307</v>
      </c>
      <c r="L127" s="129"/>
      <c r="M127" s="15"/>
      <c r="Q127" s="5"/>
    </row>
    <row r="128" spans="2:17" ht="6" customHeight="1" x14ac:dyDescent="0.2">
      <c r="B128" s="84"/>
      <c r="C128" s="130"/>
      <c r="D128" s="28"/>
      <c r="E128" s="30"/>
      <c r="F128" s="131"/>
      <c r="G128" s="32"/>
      <c r="H128" s="33"/>
      <c r="I128" s="28"/>
      <c r="J128" s="28"/>
      <c r="K128" s="182"/>
      <c r="L128" s="193"/>
      <c r="M128" s="193"/>
    </row>
    <row r="129" spans="2:17" ht="67.5" customHeight="1" x14ac:dyDescent="0.2">
      <c r="B129" s="75" t="s">
        <v>308</v>
      </c>
      <c r="C129" s="140" t="s">
        <v>430</v>
      </c>
      <c r="D129" s="75" t="s">
        <v>38</v>
      </c>
      <c r="E129" s="140">
        <v>1</v>
      </c>
      <c r="F129" s="142">
        <v>6750</v>
      </c>
      <c r="G129" s="15" t="s">
        <v>30</v>
      </c>
      <c r="H129" s="152">
        <v>45962</v>
      </c>
      <c r="I129" s="15">
        <v>34903900</v>
      </c>
      <c r="J129" s="140" t="s">
        <v>429</v>
      </c>
      <c r="K129" s="140" t="s">
        <v>431</v>
      </c>
      <c r="L129" s="140"/>
      <c r="M129" s="140"/>
    </row>
    <row r="130" spans="2:17" ht="70.5" customHeight="1" x14ac:dyDescent="0.2">
      <c r="B130" s="75" t="s">
        <v>308</v>
      </c>
      <c r="C130" s="22" t="s">
        <v>309</v>
      </c>
      <c r="D130" s="75" t="s">
        <v>38</v>
      </c>
      <c r="E130" s="189">
        <v>617</v>
      </c>
      <c r="F130" s="36">
        <v>24931.200000000001</v>
      </c>
      <c r="G130" s="37" t="s">
        <v>30</v>
      </c>
      <c r="H130" s="190">
        <v>45931</v>
      </c>
      <c r="I130" s="75">
        <v>33903200</v>
      </c>
      <c r="J130" s="22" t="s">
        <v>310</v>
      </c>
      <c r="K130" s="75" t="s">
        <v>311</v>
      </c>
      <c r="L130" s="75" t="s">
        <v>312</v>
      </c>
      <c r="M130" s="191"/>
      <c r="Q130" s="5"/>
    </row>
    <row r="131" spans="2:17" s="132" customFormat="1" ht="86.25" customHeight="1" x14ac:dyDescent="0.2">
      <c r="B131" s="75" t="s">
        <v>308</v>
      </c>
      <c r="C131" s="22" t="s">
        <v>447</v>
      </c>
      <c r="D131" s="75" t="s">
        <v>38</v>
      </c>
      <c r="E131" s="189">
        <v>173100</v>
      </c>
      <c r="F131" s="36">
        <v>1585320</v>
      </c>
      <c r="G131" s="37" t="s">
        <v>30</v>
      </c>
      <c r="H131" s="190">
        <v>45992</v>
      </c>
      <c r="I131" s="75">
        <v>33903200</v>
      </c>
      <c r="J131" s="22" t="s">
        <v>313</v>
      </c>
      <c r="K131" s="75" t="s">
        <v>446</v>
      </c>
      <c r="L131" s="22" t="s">
        <v>314</v>
      </c>
      <c r="M131" s="192"/>
    </row>
    <row r="132" spans="2:17" ht="82.5" customHeight="1" x14ac:dyDescent="0.2">
      <c r="B132" s="54" t="s">
        <v>308</v>
      </c>
      <c r="C132" s="74" t="s">
        <v>315</v>
      </c>
      <c r="D132" s="54" t="s">
        <v>19</v>
      </c>
      <c r="E132" s="65">
        <v>4</v>
      </c>
      <c r="F132" s="66">
        <v>7669496.3300000001</v>
      </c>
      <c r="G132" s="67" t="s">
        <v>30</v>
      </c>
      <c r="H132" s="68">
        <v>45901</v>
      </c>
      <c r="I132" s="54">
        <v>33903900</v>
      </c>
      <c r="J132" s="74" t="s">
        <v>434</v>
      </c>
      <c r="K132" s="170" t="s">
        <v>316</v>
      </c>
      <c r="L132" s="188" t="s">
        <v>317</v>
      </c>
      <c r="M132" s="74"/>
      <c r="Q132" s="5"/>
    </row>
    <row r="133" spans="2:17" ht="80.25" customHeight="1" x14ac:dyDescent="0.2">
      <c r="B133" s="60" t="s">
        <v>308</v>
      </c>
      <c r="C133" s="44" t="s">
        <v>318</v>
      </c>
      <c r="D133" s="23" t="s">
        <v>38</v>
      </c>
      <c r="E133" s="42">
        <v>1</v>
      </c>
      <c r="F133" s="36">
        <v>357350</v>
      </c>
      <c r="G133" s="25" t="s">
        <v>30</v>
      </c>
      <c r="H133" s="45">
        <v>45901</v>
      </c>
      <c r="I133" s="23">
        <v>33903900</v>
      </c>
      <c r="J133" s="15" t="s">
        <v>319</v>
      </c>
      <c r="K133" s="165" t="s">
        <v>320</v>
      </c>
      <c r="L133" s="48" t="s">
        <v>314</v>
      </c>
      <c r="M133" s="15"/>
      <c r="Q133" s="5"/>
    </row>
    <row r="134" spans="2:17" ht="62.25" customHeight="1" x14ac:dyDescent="0.2">
      <c r="B134" s="23" t="s">
        <v>308</v>
      </c>
      <c r="C134" s="15" t="s">
        <v>321</v>
      </c>
      <c r="D134" s="49" t="s">
        <v>322</v>
      </c>
      <c r="E134" s="42">
        <v>1</v>
      </c>
      <c r="F134" s="36">
        <v>310400</v>
      </c>
      <c r="G134" s="25" t="s">
        <v>30</v>
      </c>
      <c r="H134" s="45">
        <v>45931</v>
      </c>
      <c r="I134" s="23">
        <v>33903900</v>
      </c>
      <c r="J134" s="15" t="s">
        <v>323</v>
      </c>
      <c r="K134" s="163" t="s">
        <v>324</v>
      </c>
      <c r="L134" s="48" t="s">
        <v>314</v>
      </c>
      <c r="M134" s="15"/>
      <c r="Q134" s="5"/>
    </row>
    <row r="135" spans="2:17" ht="59.25" customHeight="1" x14ac:dyDescent="0.2">
      <c r="B135" s="23" t="s">
        <v>308</v>
      </c>
      <c r="C135" s="15" t="s">
        <v>325</v>
      </c>
      <c r="D135" s="49" t="s">
        <v>322</v>
      </c>
      <c r="E135" s="42">
        <v>1</v>
      </c>
      <c r="F135" s="36">
        <v>350000</v>
      </c>
      <c r="G135" s="25" t="s">
        <v>30</v>
      </c>
      <c r="H135" s="45">
        <v>45901</v>
      </c>
      <c r="I135" s="23">
        <v>33903900</v>
      </c>
      <c r="J135" s="133" t="s">
        <v>326</v>
      </c>
      <c r="K135" s="163" t="s">
        <v>327</v>
      </c>
      <c r="L135" s="48" t="s">
        <v>328</v>
      </c>
      <c r="M135" s="15"/>
      <c r="Q135" s="5"/>
    </row>
    <row r="136" spans="2:17" ht="52.5" customHeight="1" x14ac:dyDescent="0.2">
      <c r="B136" s="23" t="s">
        <v>308</v>
      </c>
      <c r="C136" s="15" t="s">
        <v>329</v>
      </c>
      <c r="D136" s="78" t="s">
        <v>322</v>
      </c>
      <c r="E136" s="61">
        <v>1</v>
      </c>
      <c r="F136" s="36">
        <v>595000</v>
      </c>
      <c r="G136" s="58" t="s">
        <v>30</v>
      </c>
      <c r="H136" s="59">
        <v>45809</v>
      </c>
      <c r="I136" s="60">
        <v>33903900</v>
      </c>
      <c r="J136" s="44" t="s">
        <v>330</v>
      </c>
      <c r="K136" s="164" t="s">
        <v>331</v>
      </c>
      <c r="L136" s="48" t="s">
        <v>332</v>
      </c>
      <c r="M136" s="15"/>
      <c r="Q136" s="5"/>
    </row>
    <row r="137" spans="2:17" ht="60" customHeight="1" x14ac:dyDescent="0.2">
      <c r="B137" s="134" t="s">
        <v>308</v>
      </c>
      <c r="C137" s="74" t="s">
        <v>333</v>
      </c>
      <c r="D137" s="15" t="s">
        <v>19</v>
      </c>
      <c r="E137" s="17">
        <v>11</v>
      </c>
      <c r="F137" s="36">
        <v>59462</v>
      </c>
      <c r="G137" s="25" t="s">
        <v>20</v>
      </c>
      <c r="H137" s="20">
        <v>45658</v>
      </c>
      <c r="I137" s="15">
        <v>33903000</v>
      </c>
      <c r="J137" s="15" t="s">
        <v>334</v>
      </c>
      <c r="K137" s="164" t="s">
        <v>335</v>
      </c>
      <c r="L137" s="48" t="s">
        <v>314</v>
      </c>
      <c r="M137" s="44"/>
    </row>
    <row r="138" spans="2:17" ht="5.25" customHeight="1" x14ac:dyDescent="0.2">
      <c r="B138" s="28"/>
      <c r="C138" s="28"/>
      <c r="D138" s="28"/>
      <c r="E138" s="30"/>
      <c r="F138" s="135"/>
      <c r="G138" s="32"/>
      <c r="H138" s="33"/>
      <c r="I138" s="28"/>
      <c r="J138" s="34"/>
      <c r="K138" s="182"/>
      <c r="L138" s="193"/>
      <c r="M138" s="193"/>
    </row>
    <row r="139" spans="2:17" ht="75.75" customHeight="1" x14ac:dyDescent="0.2">
      <c r="B139" s="107" t="s">
        <v>440</v>
      </c>
      <c r="C139" s="22" t="s">
        <v>439</v>
      </c>
      <c r="D139" s="22" t="s">
        <v>19</v>
      </c>
      <c r="E139" s="35">
        <v>4</v>
      </c>
      <c r="F139" s="199">
        <v>1200000</v>
      </c>
      <c r="G139" s="37" t="s">
        <v>30</v>
      </c>
      <c r="H139" s="116">
        <v>45875</v>
      </c>
      <c r="I139" s="75">
        <v>33903900</v>
      </c>
      <c r="J139" s="22" t="s">
        <v>441</v>
      </c>
      <c r="K139" s="22" t="s">
        <v>442</v>
      </c>
      <c r="L139" s="22"/>
      <c r="M139" s="22"/>
    </row>
    <row r="140" spans="2:17" s="136" customFormat="1" ht="107.25" customHeight="1" x14ac:dyDescent="0.2">
      <c r="B140" s="55" t="s">
        <v>336</v>
      </c>
      <c r="C140" s="74" t="s">
        <v>337</v>
      </c>
      <c r="D140" s="145" t="s">
        <v>38</v>
      </c>
      <c r="E140" s="194">
        <v>1</v>
      </c>
      <c r="F140" s="195">
        <v>1032458.82</v>
      </c>
      <c r="G140" s="196" t="s">
        <v>30</v>
      </c>
      <c r="H140" s="98">
        <v>45839</v>
      </c>
      <c r="I140" s="197">
        <v>44905200</v>
      </c>
      <c r="J140" s="89" t="s">
        <v>338</v>
      </c>
      <c r="K140" s="173" t="s">
        <v>339</v>
      </c>
      <c r="L140" s="145" t="s">
        <v>340</v>
      </c>
      <c r="M140" s="198"/>
    </row>
    <row r="141" spans="2:17" ht="62.25" customHeight="1" x14ac:dyDescent="0.2">
      <c r="B141" s="55" t="s">
        <v>336</v>
      </c>
      <c r="C141" s="15" t="s">
        <v>341</v>
      </c>
      <c r="D141" s="49" t="s">
        <v>322</v>
      </c>
      <c r="E141" s="42">
        <v>1</v>
      </c>
      <c r="F141" s="36">
        <v>10000</v>
      </c>
      <c r="G141" s="25" t="s">
        <v>30</v>
      </c>
      <c r="H141" s="45">
        <v>45875</v>
      </c>
      <c r="I141" s="23">
        <v>33903900</v>
      </c>
      <c r="J141" s="44" t="s">
        <v>342</v>
      </c>
      <c r="K141" s="163" t="s">
        <v>343</v>
      </c>
      <c r="L141" s="113" t="s">
        <v>344</v>
      </c>
      <c r="M141" s="15"/>
      <c r="Q141" s="5"/>
    </row>
    <row r="142" spans="2:17" s="136" customFormat="1" ht="76.5" customHeight="1" x14ac:dyDescent="0.2">
      <c r="B142" s="55" t="s">
        <v>336</v>
      </c>
      <c r="C142" s="15" t="s">
        <v>451</v>
      </c>
      <c r="D142" s="49" t="s">
        <v>19</v>
      </c>
      <c r="E142" s="42">
        <v>3</v>
      </c>
      <c r="F142" s="66">
        <v>1087500</v>
      </c>
      <c r="G142" s="25" t="s">
        <v>30</v>
      </c>
      <c r="H142" s="82">
        <v>45901</v>
      </c>
      <c r="I142" s="23">
        <v>33904000</v>
      </c>
      <c r="J142" s="44" t="s">
        <v>436</v>
      </c>
      <c r="K142" s="164" t="s">
        <v>346</v>
      </c>
      <c r="L142" s="50"/>
      <c r="M142" s="47"/>
    </row>
    <row r="143" spans="2:17" ht="60.75" customHeight="1" x14ac:dyDescent="0.2">
      <c r="B143" s="137" t="s">
        <v>336</v>
      </c>
      <c r="C143" s="15" t="s">
        <v>345</v>
      </c>
      <c r="D143" s="124" t="s">
        <v>19</v>
      </c>
      <c r="E143" s="61">
        <v>12</v>
      </c>
      <c r="F143" s="36">
        <v>5140521.16</v>
      </c>
      <c r="G143" s="58" t="s">
        <v>70</v>
      </c>
      <c r="H143" s="82">
        <v>45658</v>
      </c>
      <c r="I143" s="44">
        <v>33904000</v>
      </c>
      <c r="J143" s="44" t="s">
        <v>347</v>
      </c>
      <c r="K143" s="164" t="s">
        <v>348</v>
      </c>
      <c r="L143" s="48"/>
      <c r="M143" s="15"/>
    </row>
    <row r="144" spans="2:17" ht="75" x14ac:dyDescent="0.2">
      <c r="B144" s="55" t="s">
        <v>336</v>
      </c>
      <c r="C144" s="15" t="s">
        <v>349</v>
      </c>
      <c r="D144" s="15" t="s">
        <v>19</v>
      </c>
      <c r="E144" s="42">
        <v>12</v>
      </c>
      <c r="F144" s="36">
        <v>4731672.9000000004</v>
      </c>
      <c r="G144" s="58" t="s">
        <v>70</v>
      </c>
      <c r="H144" s="82">
        <v>45658</v>
      </c>
      <c r="I144" s="64">
        <v>33903900</v>
      </c>
      <c r="J144" s="15" t="s">
        <v>350</v>
      </c>
      <c r="K144" s="163" t="s">
        <v>351</v>
      </c>
      <c r="L144" s="48"/>
      <c r="M144" s="15"/>
    </row>
    <row r="145" spans="2:17" ht="37.5" customHeight="1" x14ac:dyDescent="0.2">
      <c r="B145" s="137" t="s">
        <v>336</v>
      </c>
      <c r="C145" s="89" t="s">
        <v>352</v>
      </c>
      <c r="D145" s="44" t="s">
        <v>38</v>
      </c>
      <c r="E145" s="44">
        <v>1</v>
      </c>
      <c r="F145" s="36">
        <v>120300</v>
      </c>
      <c r="G145" s="58" t="s">
        <v>30</v>
      </c>
      <c r="H145" s="82">
        <v>45748</v>
      </c>
      <c r="I145" s="44">
        <v>44905200</v>
      </c>
      <c r="J145" s="44" t="s">
        <v>338</v>
      </c>
      <c r="K145" s="164" t="s">
        <v>353</v>
      </c>
      <c r="L145" s="48"/>
      <c r="M145" s="15"/>
    </row>
    <row r="146" spans="2:17" s="136" customFormat="1" ht="102" customHeight="1" x14ac:dyDescent="0.2">
      <c r="B146" s="55" t="s">
        <v>336</v>
      </c>
      <c r="C146" s="15" t="s">
        <v>354</v>
      </c>
      <c r="D146" s="23" t="s">
        <v>19</v>
      </c>
      <c r="E146" s="42">
        <v>7</v>
      </c>
      <c r="F146" s="36">
        <v>98342.5</v>
      </c>
      <c r="G146" s="25" t="s">
        <v>30</v>
      </c>
      <c r="H146" s="82">
        <v>45809</v>
      </c>
      <c r="I146" s="23">
        <v>33903900</v>
      </c>
      <c r="J146" s="64" t="s">
        <v>355</v>
      </c>
      <c r="K146" s="165" t="s">
        <v>356</v>
      </c>
      <c r="L146" s="50"/>
      <c r="M146" s="47"/>
    </row>
    <row r="147" spans="2:17" s="136" customFormat="1" ht="33" customHeight="1" x14ac:dyDescent="0.2">
      <c r="B147" s="55" t="s">
        <v>336</v>
      </c>
      <c r="C147" s="15" t="s">
        <v>357</v>
      </c>
      <c r="D147" s="15" t="s">
        <v>38</v>
      </c>
      <c r="E147" s="17">
        <v>1</v>
      </c>
      <c r="F147" s="36">
        <v>147802.48000000001</v>
      </c>
      <c r="G147" s="25" t="s">
        <v>30</v>
      </c>
      <c r="H147" s="82">
        <v>45839</v>
      </c>
      <c r="I147" s="15">
        <v>44905200</v>
      </c>
      <c r="J147" s="64" t="s">
        <v>338</v>
      </c>
      <c r="K147" s="163" t="s">
        <v>358</v>
      </c>
      <c r="L147" s="153"/>
      <c r="M147" s="47"/>
      <c r="Q147" s="138"/>
    </row>
    <row r="148" spans="2:17" ht="22.5" customHeight="1" x14ac:dyDescent="0.2">
      <c r="B148" s="211" t="s">
        <v>336</v>
      </c>
      <c r="C148" s="206" t="s">
        <v>359</v>
      </c>
      <c r="D148" s="15" t="s">
        <v>38</v>
      </c>
      <c r="E148" s="17">
        <v>850</v>
      </c>
      <c r="F148" s="36">
        <v>44166</v>
      </c>
      <c r="G148" s="25" t="s">
        <v>30</v>
      </c>
      <c r="H148" s="82">
        <v>45962</v>
      </c>
      <c r="I148" s="15">
        <v>33903000</v>
      </c>
      <c r="J148" s="206" t="s">
        <v>360</v>
      </c>
      <c r="K148" s="202" t="s">
        <v>361</v>
      </c>
      <c r="L148" s="207"/>
      <c r="M148" s="206"/>
    </row>
    <row r="149" spans="2:17" ht="28.5" customHeight="1" x14ac:dyDescent="0.2">
      <c r="B149" s="212"/>
      <c r="C149" s="205"/>
      <c r="D149" s="15" t="s">
        <v>38</v>
      </c>
      <c r="E149" s="17">
        <v>850</v>
      </c>
      <c r="F149" s="36">
        <v>11840.5</v>
      </c>
      <c r="G149" s="25" t="s">
        <v>30</v>
      </c>
      <c r="H149" s="82">
        <v>45962</v>
      </c>
      <c r="I149" s="15">
        <v>33903000</v>
      </c>
      <c r="J149" s="204"/>
      <c r="K149" s="244"/>
      <c r="L149" s="208"/>
      <c r="M149" s="205"/>
    </row>
    <row r="150" spans="2:17" s="136" customFormat="1" ht="57" customHeight="1" x14ac:dyDescent="0.2">
      <c r="B150" s="211" t="s">
        <v>336</v>
      </c>
      <c r="C150" s="206" t="s">
        <v>452</v>
      </c>
      <c r="D150" s="23" t="s">
        <v>38</v>
      </c>
      <c r="E150" s="42">
        <v>200</v>
      </c>
      <c r="F150" s="36">
        <v>470608</v>
      </c>
      <c r="G150" s="25" t="s">
        <v>30</v>
      </c>
      <c r="H150" s="82">
        <v>45962</v>
      </c>
      <c r="I150" s="23">
        <v>44905200</v>
      </c>
      <c r="J150" s="206" t="s">
        <v>432</v>
      </c>
      <c r="K150" s="202" t="s">
        <v>453</v>
      </c>
      <c r="L150" s="153"/>
      <c r="M150" s="47"/>
    </row>
    <row r="151" spans="2:17" s="136" customFormat="1" ht="48" customHeight="1" x14ac:dyDescent="0.2">
      <c r="B151" s="212"/>
      <c r="C151" s="205"/>
      <c r="D151" s="23" t="s">
        <v>38</v>
      </c>
      <c r="E151" s="42">
        <v>600</v>
      </c>
      <c r="F151" s="36">
        <v>75168</v>
      </c>
      <c r="G151" s="25" t="s">
        <v>30</v>
      </c>
      <c r="H151" s="82">
        <v>45962</v>
      </c>
      <c r="I151" s="23">
        <v>33903000</v>
      </c>
      <c r="J151" s="205"/>
      <c r="K151" s="203"/>
      <c r="L151" s="50"/>
      <c r="M151" s="47"/>
    </row>
    <row r="152" spans="2:17" s="136" customFormat="1" ht="60" customHeight="1" x14ac:dyDescent="0.2">
      <c r="B152" s="55" t="s">
        <v>336</v>
      </c>
      <c r="C152" s="15" t="s">
        <v>362</v>
      </c>
      <c r="D152" s="23" t="s">
        <v>38</v>
      </c>
      <c r="E152" s="61">
        <v>21</v>
      </c>
      <c r="F152" s="36">
        <v>3285432.63</v>
      </c>
      <c r="G152" s="25" t="s">
        <v>30</v>
      </c>
      <c r="H152" s="82">
        <v>45962</v>
      </c>
      <c r="I152" s="23">
        <v>44905200</v>
      </c>
      <c r="J152" s="44" t="s">
        <v>437</v>
      </c>
      <c r="K152" s="164" t="s">
        <v>363</v>
      </c>
      <c r="L152" s="50"/>
      <c r="M152" s="47"/>
    </row>
    <row r="153" spans="2:17" s="136" customFormat="1" ht="60" customHeight="1" x14ac:dyDescent="0.2">
      <c r="B153" s="55" t="s">
        <v>336</v>
      </c>
      <c r="C153" s="15" t="s">
        <v>364</v>
      </c>
      <c r="D153" s="23" t="s">
        <v>38</v>
      </c>
      <c r="E153" s="61">
        <v>4</v>
      </c>
      <c r="F153" s="36">
        <v>355960</v>
      </c>
      <c r="G153" s="25" t="s">
        <v>30</v>
      </c>
      <c r="H153" s="82">
        <v>45962</v>
      </c>
      <c r="I153" s="23">
        <v>44905200</v>
      </c>
      <c r="J153" s="44" t="s">
        <v>438</v>
      </c>
      <c r="K153" s="164" t="s">
        <v>365</v>
      </c>
      <c r="L153" s="50"/>
      <c r="M153" s="47"/>
    </row>
    <row r="154" spans="2:17" s="136" customFormat="1" ht="38.25" customHeight="1" x14ac:dyDescent="0.2">
      <c r="B154" s="55" t="s">
        <v>336</v>
      </c>
      <c r="C154" s="15" t="s">
        <v>366</v>
      </c>
      <c r="D154" s="23" t="s">
        <v>19</v>
      </c>
      <c r="E154" s="42">
        <v>1</v>
      </c>
      <c r="F154" s="36">
        <v>413520.8</v>
      </c>
      <c r="G154" s="25" t="s">
        <v>30</v>
      </c>
      <c r="H154" s="82">
        <v>45962</v>
      </c>
      <c r="I154" s="23">
        <v>44905200</v>
      </c>
      <c r="J154" s="64" t="s">
        <v>432</v>
      </c>
      <c r="K154" s="163" t="s">
        <v>368</v>
      </c>
      <c r="L154" s="50"/>
      <c r="M154" s="47"/>
    </row>
    <row r="155" spans="2:17" s="136" customFormat="1" ht="36.75" customHeight="1" x14ac:dyDescent="0.2">
      <c r="B155" s="55" t="s">
        <v>336</v>
      </c>
      <c r="C155" s="15" t="s">
        <v>369</v>
      </c>
      <c r="D155" s="23" t="s">
        <v>38</v>
      </c>
      <c r="E155" s="42">
        <v>300</v>
      </c>
      <c r="F155" s="36">
        <v>1197567</v>
      </c>
      <c r="G155" s="25" t="s">
        <v>30</v>
      </c>
      <c r="H155" s="82">
        <v>45962</v>
      </c>
      <c r="I155" s="23">
        <v>44905200</v>
      </c>
      <c r="J155" s="64" t="s">
        <v>367</v>
      </c>
      <c r="K155" s="163" t="s">
        <v>370</v>
      </c>
      <c r="L155" s="50"/>
      <c r="M155" s="47"/>
    </row>
    <row r="156" spans="2:17" ht="3.75" customHeight="1" x14ac:dyDescent="0.2">
      <c r="B156" s="28"/>
      <c r="C156" s="28"/>
      <c r="D156" s="28"/>
      <c r="E156" s="30"/>
      <c r="F156" s="83"/>
      <c r="G156" s="28"/>
      <c r="H156" s="28"/>
      <c r="I156" s="28"/>
      <c r="J156" s="28"/>
      <c r="K156" s="162"/>
      <c r="L156" s="48"/>
      <c r="M156" s="15"/>
      <c r="Q156" s="5"/>
    </row>
    <row r="157" spans="2:17" ht="72" customHeight="1" x14ac:dyDescent="0.2">
      <c r="B157" s="14" t="s">
        <v>371</v>
      </c>
      <c r="C157" s="15" t="s">
        <v>372</v>
      </c>
      <c r="D157" s="23" t="s">
        <v>19</v>
      </c>
      <c r="E157" s="23">
        <v>6</v>
      </c>
      <c r="F157" s="36">
        <v>22672681.989999998</v>
      </c>
      <c r="G157" s="25" t="s">
        <v>30</v>
      </c>
      <c r="H157" s="80">
        <v>45809</v>
      </c>
      <c r="I157" s="15">
        <v>33903900</v>
      </c>
      <c r="J157" s="15" t="s">
        <v>373</v>
      </c>
      <c r="K157" s="164" t="s">
        <v>374</v>
      </c>
      <c r="L157" s="81" t="s">
        <v>375</v>
      </c>
      <c r="M157" s="74"/>
    </row>
    <row r="158" spans="2:17" ht="75" x14ac:dyDescent="0.2">
      <c r="B158" s="134" t="s">
        <v>371</v>
      </c>
      <c r="C158" s="74" t="s">
        <v>376</v>
      </c>
      <c r="D158" s="23" t="s">
        <v>19</v>
      </c>
      <c r="E158" s="23">
        <v>8</v>
      </c>
      <c r="F158" s="36">
        <v>3661810.48</v>
      </c>
      <c r="G158" s="74" t="s">
        <v>70</v>
      </c>
      <c r="H158" s="98">
        <v>45870</v>
      </c>
      <c r="I158" s="74">
        <v>33903900</v>
      </c>
      <c r="J158" s="15" t="s">
        <v>373</v>
      </c>
      <c r="K158" s="163" t="s">
        <v>377</v>
      </c>
      <c r="L158" s="81" t="s">
        <v>375</v>
      </c>
      <c r="M158" s="74"/>
    </row>
    <row r="159" spans="2:17" ht="75" customHeight="1" x14ac:dyDescent="0.2">
      <c r="B159" s="134" t="s">
        <v>371</v>
      </c>
      <c r="C159" s="74" t="s">
        <v>378</v>
      </c>
      <c r="D159" s="74" t="s">
        <v>19</v>
      </c>
      <c r="E159" s="65">
        <v>5</v>
      </c>
      <c r="F159" s="139">
        <v>19533215.600000001</v>
      </c>
      <c r="G159" s="67" t="s">
        <v>30</v>
      </c>
      <c r="H159" s="98">
        <v>45870</v>
      </c>
      <c r="I159" s="74">
        <v>33903900</v>
      </c>
      <c r="J159" s="74" t="s">
        <v>445</v>
      </c>
      <c r="K159" s="173" t="s">
        <v>448</v>
      </c>
      <c r="L159" s="81" t="s">
        <v>375</v>
      </c>
      <c r="M159" s="44"/>
    </row>
    <row r="160" spans="2:17" ht="5.25" customHeight="1" x14ac:dyDescent="0.2">
      <c r="B160" s="28"/>
      <c r="C160" s="28"/>
      <c r="D160" s="28"/>
      <c r="E160" s="30"/>
      <c r="F160" s="28"/>
      <c r="G160" s="28"/>
      <c r="H160" s="28"/>
      <c r="I160" s="28"/>
      <c r="J160" s="28"/>
      <c r="K160" s="180"/>
      <c r="L160" s="113"/>
      <c r="M160" s="113"/>
      <c r="Q160" s="5"/>
    </row>
    <row r="161" spans="2:18" ht="69" customHeight="1" x14ac:dyDescent="0.2">
      <c r="B161" s="14" t="s">
        <v>379</v>
      </c>
      <c r="C161" s="22" t="s">
        <v>380</v>
      </c>
      <c r="D161" s="140" t="s">
        <v>19</v>
      </c>
      <c r="E161" s="141">
        <v>3</v>
      </c>
      <c r="F161" s="36">
        <v>2254723.21</v>
      </c>
      <c r="G161" s="142" t="s">
        <v>30</v>
      </c>
      <c r="H161" s="82">
        <v>45931</v>
      </c>
      <c r="I161" s="141">
        <v>33903900</v>
      </c>
      <c r="J161" s="15" t="s">
        <v>381</v>
      </c>
      <c r="K161" s="163" t="s">
        <v>382</v>
      </c>
      <c r="L161" s="161" t="s">
        <v>383</v>
      </c>
      <c r="M161" s="22"/>
      <c r="Q161" s="5"/>
    </row>
    <row r="162" spans="2:18" ht="80.25" customHeight="1" x14ac:dyDescent="0.2">
      <c r="B162" s="15" t="s">
        <v>379</v>
      </c>
      <c r="C162" s="15" t="s">
        <v>384</v>
      </c>
      <c r="D162" s="15" t="s">
        <v>19</v>
      </c>
      <c r="E162" s="17">
        <v>1</v>
      </c>
      <c r="F162" s="24">
        <v>4542137.29</v>
      </c>
      <c r="G162" s="25" t="s">
        <v>30</v>
      </c>
      <c r="H162" s="82">
        <v>45992</v>
      </c>
      <c r="I162" s="15">
        <v>33903900</v>
      </c>
      <c r="J162" s="15" t="s">
        <v>385</v>
      </c>
      <c r="K162" s="183" t="s">
        <v>386</v>
      </c>
      <c r="L162" s="161" t="s">
        <v>383</v>
      </c>
      <c r="M162" s="74"/>
    </row>
    <row r="163" spans="2:18" ht="168.75" x14ac:dyDescent="0.2">
      <c r="B163" s="15" t="s">
        <v>379</v>
      </c>
      <c r="C163" s="15" t="s">
        <v>387</v>
      </c>
      <c r="D163" s="15" t="s">
        <v>19</v>
      </c>
      <c r="E163" s="17">
        <v>12</v>
      </c>
      <c r="F163" s="24">
        <v>18070775.942000002</v>
      </c>
      <c r="G163" s="25" t="s">
        <v>20</v>
      </c>
      <c r="H163" s="82">
        <v>45658</v>
      </c>
      <c r="I163" s="15">
        <v>33903900</v>
      </c>
      <c r="J163" s="15" t="s">
        <v>388</v>
      </c>
      <c r="K163" s="163" t="s">
        <v>389</v>
      </c>
      <c r="L163" s="161" t="s">
        <v>383</v>
      </c>
      <c r="M163" s="15"/>
    </row>
    <row r="164" spans="2:18" ht="41.25" customHeight="1" x14ac:dyDescent="0.2">
      <c r="B164" s="14" t="s">
        <v>379</v>
      </c>
      <c r="C164" s="15" t="s">
        <v>390</v>
      </c>
      <c r="D164" s="15" t="s">
        <v>19</v>
      </c>
      <c r="E164" s="42">
        <v>12</v>
      </c>
      <c r="F164" s="24">
        <v>548650.07999999996</v>
      </c>
      <c r="G164" s="25" t="s">
        <v>70</v>
      </c>
      <c r="H164" s="82">
        <v>45658</v>
      </c>
      <c r="I164" s="15">
        <v>33904000</v>
      </c>
      <c r="J164" s="15" t="s">
        <v>391</v>
      </c>
      <c r="K164" s="163" t="s">
        <v>392</v>
      </c>
      <c r="L164" s="161" t="s">
        <v>383</v>
      </c>
      <c r="M164" s="15"/>
    </row>
    <row r="165" spans="2:18" ht="96" customHeight="1" x14ac:dyDescent="0.2">
      <c r="B165" s="14" t="s">
        <v>379</v>
      </c>
      <c r="C165" s="15" t="s">
        <v>393</v>
      </c>
      <c r="D165" s="15" t="s">
        <v>19</v>
      </c>
      <c r="E165" s="42">
        <v>12</v>
      </c>
      <c r="F165" s="24">
        <v>1043810.8</v>
      </c>
      <c r="G165" s="25" t="s">
        <v>20</v>
      </c>
      <c r="H165" s="82">
        <v>45658</v>
      </c>
      <c r="I165" s="15">
        <v>33903900</v>
      </c>
      <c r="J165" s="15" t="s">
        <v>394</v>
      </c>
      <c r="K165" s="163" t="s">
        <v>395</v>
      </c>
      <c r="L165" s="161" t="s">
        <v>383</v>
      </c>
      <c r="M165" s="15"/>
    </row>
    <row r="166" spans="2:18" ht="117.75" customHeight="1" x14ac:dyDescent="0.2">
      <c r="B166" s="14" t="s">
        <v>379</v>
      </c>
      <c r="C166" s="15" t="s">
        <v>396</v>
      </c>
      <c r="D166" s="15" t="s">
        <v>19</v>
      </c>
      <c r="E166" s="42">
        <v>12</v>
      </c>
      <c r="F166" s="24">
        <v>4441109.38</v>
      </c>
      <c r="G166" s="25" t="s">
        <v>20</v>
      </c>
      <c r="H166" s="82">
        <v>45658</v>
      </c>
      <c r="I166" s="15">
        <v>33903900</v>
      </c>
      <c r="J166" s="15" t="s">
        <v>394</v>
      </c>
      <c r="K166" s="163" t="s">
        <v>397</v>
      </c>
      <c r="L166" s="161" t="s">
        <v>383</v>
      </c>
      <c r="M166" s="15"/>
    </row>
    <row r="167" spans="2:18" ht="75" x14ac:dyDescent="0.2">
      <c r="B167" s="15" t="s">
        <v>379</v>
      </c>
      <c r="C167" s="15" t="s">
        <v>398</v>
      </c>
      <c r="D167" s="15" t="s">
        <v>399</v>
      </c>
      <c r="E167" s="17">
        <v>1</v>
      </c>
      <c r="F167" s="24">
        <v>3170240.37</v>
      </c>
      <c r="G167" s="15" t="s">
        <v>20</v>
      </c>
      <c r="H167" s="82">
        <v>45658</v>
      </c>
      <c r="I167" s="74">
        <v>33903600</v>
      </c>
      <c r="J167" s="15" t="s">
        <v>394</v>
      </c>
      <c r="K167" s="164" t="s">
        <v>400</v>
      </c>
      <c r="L167" s="161" t="s">
        <v>383</v>
      </c>
      <c r="M167" s="44"/>
    </row>
    <row r="168" spans="2:18" ht="56.25" x14ac:dyDescent="0.2">
      <c r="B168" s="14" t="s">
        <v>379</v>
      </c>
      <c r="C168" s="15" t="s">
        <v>401</v>
      </c>
      <c r="D168" s="15" t="s">
        <v>399</v>
      </c>
      <c r="E168" s="17">
        <v>1</v>
      </c>
      <c r="F168" s="24">
        <v>2700000</v>
      </c>
      <c r="G168" s="15" t="s">
        <v>20</v>
      </c>
      <c r="H168" s="82">
        <v>45931</v>
      </c>
      <c r="I168" s="15">
        <v>44905200</v>
      </c>
      <c r="J168" s="15" t="s">
        <v>402</v>
      </c>
      <c r="K168" s="163" t="s">
        <v>403</v>
      </c>
      <c r="L168" s="161" t="s">
        <v>383</v>
      </c>
      <c r="M168" s="15"/>
    </row>
    <row r="169" spans="2:18" ht="6" customHeight="1" x14ac:dyDescent="0.3">
      <c r="B169" s="84"/>
      <c r="C169" s="28"/>
      <c r="D169" s="28"/>
      <c r="E169" s="85"/>
      <c r="F169" s="131"/>
      <c r="G169" s="32"/>
      <c r="H169" s="84"/>
      <c r="I169" s="28"/>
      <c r="J169" s="28"/>
      <c r="K169" s="184"/>
      <c r="L169" s="144"/>
      <c r="M169" s="113"/>
    </row>
    <row r="170" spans="2:18" ht="37.5" x14ac:dyDescent="0.2">
      <c r="B170" s="60" t="s">
        <v>404</v>
      </c>
      <c r="C170" s="43" t="s">
        <v>405</v>
      </c>
      <c r="D170" s="23" t="s">
        <v>19</v>
      </c>
      <c r="E170" s="42">
        <v>12</v>
      </c>
      <c r="F170" s="24">
        <v>12000000</v>
      </c>
      <c r="G170" s="25" t="s">
        <v>20</v>
      </c>
      <c r="H170" s="45">
        <v>45658</v>
      </c>
      <c r="I170" s="60">
        <v>33903900</v>
      </c>
      <c r="J170" s="15" t="s">
        <v>406</v>
      </c>
      <c r="K170" s="182" t="s">
        <v>407</v>
      </c>
      <c r="L170" s="94" t="s">
        <v>408</v>
      </c>
      <c r="M170" s="15"/>
      <c r="Q170" s="5"/>
    </row>
    <row r="171" spans="2:18" ht="39.75" customHeight="1" x14ac:dyDescent="0.2">
      <c r="B171" s="23" t="s">
        <v>404</v>
      </c>
      <c r="C171" s="49" t="s">
        <v>409</v>
      </c>
      <c r="D171" s="145" t="s">
        <v>19</v>
      </c>
      <c r="E171" s="65">
        <v>3</v>
      </c>
      <c r="F171" s="66">
        <v>80000</v>
      </c>
      <c r="G171" s="67" t="s">
        <v>20</v>
      </c>
      <c r="H171" s="114">
        <v>45717</v>
      </c>
      <c r="I171" s="23">
        <v>33903900</v>
      </c>
      <c r="J171" s="124" t="s">
        <v>410</v>
      </c>
      <c r="K171" s="185"/>
      <c r="L171" s="21" t="s">
        <v>408</v>
      </c>
      <c r="M171" s="48"/>
      <c r="Q171" s="5"/>
    </row>
    <row r="172" spans="2:18" ht="48.75" customHeight="1" x14ac:dyDescent="0.2">
      <c r="B172" s="69" t="s">
        <v>404</v>
      </c>
      <c r="C172" s="146" t="s">
        <v>411</v>
      </c>
      <c r="D172" s="124" t="s">
        <v>19</v>
      </c>
      <c r="E172" s="44">
        <v>12</v>
      </c>
      <c r="F172" s="63">
        <v>42000000</v>
      </c>
      <c r="G172" s="58" t="s">
        <v>20</v>
      </c>
      <c r="H172" s="147">
        <v>45658</v>
      </c>
      <c r="I172" s="23">
        <v>33903900</v>
      </c>
      <c r="J172" s="124" t="s">
        <v>410</v>
      </c>
      <c r="K172" s="173" t="s">
        <v>412</v>
      </c>
      <c r="L172" s="21" t="s">
        <v>408</v>
      </c>
      <c r="M172" s="48"/>
      <c r="Q172" s="5"/>
    </row>
    <row r="173" spans="2:18" ht="30" customHeight="1" x14ac:dyDescent="0.2">
      <c r="B173" s="69" t="s">
        <v>404</v>
      </c>
      <c r="C173" s="23" t="s">
        <v>413</v>
      </c>
      <c r="D173" s="23" t="s">
        <v>19</v>
      </c>
      <c r="E173" s="42">
        <v>10</v>
      </c>
      <c r="F173" s="24">
        <v>36000</v>
      </c>
      <c r="G173" s="25" t="s">
        <v>70</v>
      </c>
      <c r="H173" s="116">
        <v>45717</v>
      </c>
      <c r="I173" s="23">
        <v>33903900</v>
      </c>
      <c r="J173" s="48" t="s">
        <v>410</v>
      </c>
      <c r="K173" s="165"/>
      <c r="L173" s="21" t="s">
        <v>408</v>
      </c>
      <c r="M173" s="48"/>
      <c r="Q173" s="5"/>
    </row>
    <row r="174" spans="2:18" ht="36" customHeight="1" x14ac:dyDescent="0.2">
      <c r="B174" s="23" t="s">
        <v>404</v>
      </c>
      <c r="C174" s="54" t="s">
        <v>414</v>
      </c>
      <c r="D174" s="54" t="s">
        <v>19</v>
      </c>
      <c r="E174" s="65">
        <v>6</v>
      </c>
      <c r="F174" s="66">
        <v>1600000</v>
      </c>
      <c r="G174" s="67" t="s">
        <v>30</v>
      </c>
      <c r="H174" s="68">
        <v>45809</v>
      </c>
      <c r="I174" s="54">
        <v>33904000</v>
      </c>
      <c r="J174" s="143" t="s">
        <v>415</v>
      </c>
      <c r="K174" s="183" t="s">
        <v>416</v>
      </c>
      <c r="L174" s="21" t="s">
        <v>408</v>
      </c>
      <c r="M174" s="48"/>
      <c r="Q174" s="5"/>
    </row>
    <row r="175" spans="2:18" ht="4.5" customHeight="1" x14ac:dyDescent="0.2">
      <c r="B175" s="28"/>
      <c r="C175" s="28"/>
      <c r="D175" s="28"/>
      <c r="E175" s="30"/>
      <c r="F175" s="83"/>
      <c r="G175" s="28"/>
      <c r="H175" s="28"/>
      <c r="I175" s="28"/>
      <c r="J175" s="28"/>
      <c r="K175" s="180"/>
      <c r="L175" s="70"/>
      <c r="M175" s="113"/>
      <c r="Q175" s="5"/>
    </row>
    <row r="176" spans="2:18" ht="58.5" customHeight="1" x14ac:dyDescent="0.2">
      <c r="B176" s="15" t="s">
        <v>417</v>
      </c>
      <c r="C176" s="15" t="s">
        <v>418</v>
      </c>
      <c r="D176" s="15" t="s">
        <v>38</v>
      </c>
      <c r="E176" s="17">
        <v>3</v>
      </c>
      <c r="F176" s="24">
        <v>700000</v>
      </c>
      <c r="G176" s="15" t="s">
        <v>30</v>
      </c>
      <c r="H176" s="82">
        <v>45901</v>
      </c>
      <c r="I176" s="15">
        <v>33903900</v>
      </c>
      <c r="J176" s="15" t="s">
        <v>426</v>
      </c>
      <c r="K176" s="183"/>
      <c r="L176" s="81"/>
      <c r="M176" s="74"/>
      <c r="Q176" s="5"/>
      <c r="R176" s="6"/>
    </row>
    <row r="177" spans="3:18" ht="7.5" customHeight="1" thickBot="1" x14ac:dyDescent="0.25">
      <c r="C177" s="148"/>
      <c r="Q177" s="5"/>
      <c r="R177" s="6"/>
    </row>
    <row r="178" spans="3:18" ht="36" customHeight="1" thickBot="1" x14ac:dyDescent="0.25">
      <c r="D178" s="220" t="s">
        <v>419</v>
      </c>
      <c r="E178" s="221"/>
      <c r="F178" s="187">
        <f>SUM(F7:F176)</f>
        <v>359228647.56200004</v>
      </c>
    </row>
    <row r="179" spans="3:18" ht="15.75" customHeight="1" x14ac:dyDescent="0.2">
      <c r="F179" s="5"/>
    </row>
    <row r="180" spans="3:18" ht="30.75" customHeight="1" x14ac:dyDescent="0.2">
      <c r="F180" s="5"/>
    </row>
    <row r="181" spans="3:18" ht="15.75" customHeight="1" x14ac:dyDescent="0.2">
      <c r="F181" s="5"/>
    </row>
  </sheetData>
  <autoFilter ref="B6:K30" xr:uid="{00000000-0009-0000-0000-000001000000}"/>
  <mergeCells count="78">
    <mergeCell ref="K150:K151"/>
    <mergeCell ref="J150:J151"/>
    <mergeCell ref="M148:M149"/>
    <mergeCell ref="L148:L149"/>
    <mergeCell ref="K90:K91"/>
    <mergeCell ref="J123:J124"/>
    <mergeCell ref="J148:J149"/>
    <mergeCell ref="M90:M91"/>
    <mergeCell ref="K148:K149"/>
    <mergeCell ref="I73:I77"/>
    <mergeCell ref="J79:J84"/>
    <mergeCell ref="J90:J91"/>
    <mergeCell ref="H90:H91"/>
    <mergeCell ref="J85:J86"/>
    <mergeCell ref="I79:I84"/>
    <mergeCell ref="H85:H86"/>
    <mergeCell ref="H123:H124"/>
    <mergeCell ref="B73:B78"/>
    <mergeCell ref="C79:C84"/>
    <mergeCell ref="C73:C78"/>
    <mergeCell ref="D79:D84"/>
    <mergeCell ref="H79:H84"/>
    <mergeCell ref="E73:E78"/>
    <mergeCell ref="G73:G78"/>
    <mergeCell ref="G79:G84"/>
    <mergeCell ref="B79:B84"/>
    <mergeCell ref="E79:E84"/>
    <mergeCell ref="H73:H78"/>
    <mergeCell ref="D73:D78"/>
    <mergeCell ref="B1:K1"/>
    <mergeCell ref="B3:C3"/>
    <mergeCell ref="B4:C4"/>
    <mergeCell ref="E3:H3"/>
    <mergeCell ref="E4:H4"/>
    <mergeCell ref="B15:B16"/>
    <mergeCell ref="G15:G16"/>
    <mergeCell ref="B19:B20"/>
    <mergeCell ref="J19:J20"/>
    <mergeCell ref="G19:G20"/>
    <mergeCell ref="H15:H16"/>
    <mergeCell ref="H19:H20"/>
    <mergeCell ref="C15:C16"/>
    <mergeCell ref="C19:C20"/>
    <mergeCell ref="J15:J16"/>
    <mergeCell ref="D178:E178"/>
    <mergeCell ref="C125:C127"/>
    <mergeCell ref="C148:C149"/>
    <mergeCell ref="B102:B106"/>
    <mergeCell ref="C123:C124"/>
    <mergeCell ref="B107:B110"/>
    <mergeCell ref="B148:B149"/>
    <mergeCell ref="B150:B151"/>
    <mergeCell ref="C150:C151"/>
    <mergeCell ref="B85:B86"/>
    <mergeCell ref="C85:C86"/>
    <mergeCell ref="D85:D86"/>
    <mergeCell ref="B125:B127"/>
    <mergeCell ref="G85:G86"/>
    <mergeCell ref="B90:B91"/>
    <mergeCell ref="E85:E86"/>
    <mergeCell ref="D90:D91"/>
    <mergeCell ref="B123:B124"/>
    <mergeCell ref="C90:C91"/>
    <mergeCell ref="G123:G124"/>
    <mergeCell ref="C96:C101"/>
    <mergeCell ref="B96:B101"/>
    <mergeCell ref="C102:C106"/>
    <mergeCell ref="C107:C110"/>
    <mergeCell ref="G90:G91"/>
    <mergeCell ref="K23:K24"/>
    <mergeCell ref="K19:K20"/>
    <mergeCell ref="J73:J78"/>
    <mergeCell ref="M15:M16"/>
    <mergeCell ref="M19:M20"/>
    <mergeCell ref="M23:M24"/>
    <mergeCell ref="L19:L20"/>
    <mergeCell ref="L23:L24"/>
    <mergeCell ref="L15:L16"/>
  </mergeCells>
  <phoneticPr fontId="4" type="noConversion"/>
  <pageMargins left="0.511811024" right="0.26" top="0.37" bottom="0.32" header="0.3" footer="0.23"/>
  <pageSetup scale="36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51" yWindow="405" count="2">
        <x14:dataValidation type="list" allowBlank="1" showErrorMessage="1" prompt="FAVOR ESCOLHER UMA DAS OPÇÕES DISPONÍVEIS" xr:uid="{00000000-0002-0000-0100-000000000000}">
          <x14:formula1>
            <xm:f>Listas!$A$2:$A$4</xm:f>
          </x14:formula1>
          <xm:sqref>G79 G159 G21:G22 G17:G19 G7:G15 G157 G87:G106 G122:G144 G161:G177 G115:G120 G25:G46 G48:G73 G155 G146:G154</xm:sqref>
        </x14:dataValidation>
        <x14:dataValidation type="list" allowBlank="1" showErrorMessage="1" prompt="FAVOR ESCOLHER UMA DAS OPÇÕES DISPONÍVEIS" xr:uid="{00000000-0002-0000-0100-000001000000}">
          <x14:formula1>
            <xm:f>'C:\Users\Lourdes Nair\Downloads\[PCA 2025 - Versao III  GESEG (1) (1).xlsx]Listas'!#REF!</xm:f>
          </x14:formula1>
          <xm:sqref>G121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10</v>
      </c>
      <c r="B1" s="1" t="s">
        <v>420</v>
      </c>
    </row>
    <row r="2" spans="1:2" ht="12.75" x14ac:dyDescent="0.2">
      <c r="A2" s="2" t="s">
        <v>70</v>
      </c>
      <c r="B2" s="2" t="s">
        <v>421</v>
      </c>
    </row>
    <row r="3" spans="1:2" ht="12.75" x14ac:dyDescent="0.2">
      <c r="A3" s="2" t="s">
        <v>30</v>
      </c>
      <c r="B3" s="2" t="s">
        <v>422</v>
      </c>
    </row>
    <row r="4" spans="1:2" ht="12.75" x14ac:dyDescent="0.2">
      <c r="A4" s="2" t="s">
        <v>20</v>
      </c>
      <c r="B4" s="2" t="s">
        <v>423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3" t="str">
        <f>IFERROR(IF(INDEX(#REF!,MATCH(LEFT('PCA 2025v3'!#REF!,6),#REF!,0))&lt;&gt;"",INDEX(#REF!,MATCH(LEFT('PCA 2025v3'!#REF!,6),#REF!,0)),""),"")</f>
        <v/>
      </c>
    </row>
    <row r="2" spans="1:1" x14ac:dyDescent="0.2">
      <c r="A2" s="3" t="str">
        <f>IFERROR(IF(INDEX(#REF!,MATCH(LEFT('PCA 2025v3'!#REF!,6),#REF!,0))&lt;&gt;"",INDEX(#REF!,MATCH(LEFT('PCA 2025v3'!#REF!,6),#REF!,0)),""),"")</f>
        <v/>
      </c>
    </row>
    <row r="3" spans="1:1" x14ac:dyDescent="0.2">
      <c r="A3" s="3" t="str">
        <f>IFERROR(IF(INDEX(#REF!,MATCH(LEFT('PCA 2025v3'!#REF!,6),#REF!,0))&lt;&gt;"",INDEX(#REF!,MATCH(LEFT('PCA 2025v3'!#REF!,6),#REF!,0)),""),"")</f>
        <v/>
      </c>
    </row>
    <row r="4" spans="1:1" x14ac:dyDescent="0.2">
      <c r="A4" s="3" t="str">
        <f>IFERROR(IF(INDEX(#REF!,MATCH(LEFT('PCA 2025v3'!#REF!,6),#REF!,0))&lt;&gt;"",INDEX(#REF!,MATCH(LEFT('PCA 2025v3'!#REF!,6),#REF!,0)),""),"")</f>
        <v/>
      </c>
    </row>
    <row r="5" spans="1:1" x14ac:dyDescent="0.2">
      <c r="A5" s="3" t="str">
        <f>IFERROR(IF(INDEX(#REF!,MATCH(LEFT('PCA 2025v3'!#REF!,6),#REF!,0))&lt;&gt;"",INDEX(#REF!,MATCH(LEFT('PCA 2025v3'!#REF!,6),#REF!,0)),""),"")</f>
        <v/>
      </c>
    </row>
    <row r="6" spans="1:1" x14ac:dyDescent="0.2">
      <c r="A6" s="3" t="str">
        <f>IFERROR(IF(INDEX(#REF!,MATCH(LEFT('PCA 2025v3'!#REF!,6),#REF!,0))&lt;&gt;"",INDEX(#REF!,MATCH(LEFT('PCA 2025v3'!#REF!,6),#REF!,0)),""),"")</f>
        <v/>
      </c>
    </row>
    <row r="7" spans="1:1" x14ac:dyDescent="0.2">
      <c r="A7" s="3" t="str">
        <f>IFERROR(IF(INDEX(#REF!,MATCH(LEFT('PCA 2025v3'!#REF!,6),#REF!,0))&lt;&gt;"",INDEX(#REF!,MATCH(LEFT('PCA 2025v3'!#REF!,6),#REF!,0)),""),"")</f>
        <v/>
      </c>
    </row>
    <row r="8" spans="1:1" x14ac:dyDescent="0.2">
      <c r="A8" s="3" t="str">
        <f>IFERROR(IF(INDEX(#REF!,MATCH(LEFT('PCA 2025v3'!#REF!,6),#REF!,0))&lt;&gt;"",INDEX(#REF!,MATCH(LEFT('PCA 2025v3'!#REF!,6),#REF!,0)),""),"")</f>
        <v/>
      </c>
    </row>
    <row r="9" spans="1:1" x14ac:dyDescent="0.2">
      <c r="A9" s="3" t="str">
        <f>IFERROR(IF(INDEX(#REF!,MATCH(LEFT('PCA 2025v3'!#REF!,6),#REF!,0))&lt;&gt;"",INDEX(#REF!,MATCH(LEFT('PCA 2025v3'!#REF!,6),#REF!,0)),""),"")</f>
        <v/>
      </c>
    </row>
    <row r="10" spans="1:1" x14ac:dyDescent="0.2">
      <c r="A10" s="3" t="str">
        <f>IFERROR(IF(INDEX(#REF!,MATCH(LEFT('PCA 2025v3'!#REF!,6),#REF!,0))&lt;&gt;"",INDEX(#REF!,MATCH(LEFT('PCA 2025v3'!#REF!,6),#REF!,0)),""),"")</f>
        <v/>
      </c>
    </row>
    <row r="11" spans="1:1" x14ac:dyDescent="0.2">
      <c r="A11" s="3" t="str">
        <f>IFERROR(IF(INDEX(#REF!,MATCH(LEFT('PCA 2025v3'!#REF!,6),#REF!,0))&lt;&gt;"",INDEX(#REF!,MATCH(LEFT('PCA 2025v3'!#REF!,6),#REF!,0)),""),"")</f>
        <v/>
      </c>
    </row>
    <row r="12" spans="1:1" x14ac:dyDescent="0.2">
      <c r="A12" s="3" t="str">
        <f>IFERROR(IF(INDEX(#REF!,MATCH(LEFT('PCA 2025v3'!#REF!,6),#REF!,0))&lt;&gt;"",INDEX(#REF!,MATCH(LEFT('PCA 2025v3'!#REF!,6),#REF!,0)),""),"")</f>
        <v/>
      </c>
    </row>
    <row r="13" spans="1:1" x14ac:dyDescent="0.2">
      <c r="A13" s="3" t="str">
        <f>IFERROR(IF(INDEX(#REF!,MATCH(LEFT('PCA 2025v3'!#REF!,6),#REF!,0))&lt;&gt;"",INDEX(#REF!,MATCH(LEFT('PCA 2025v3'!#REF!,6),#REF!,0)),""),"")</f>
        <v/>
      </c>
    </row>
    <row r="14" spans="1:1" x14ac:dyDescent="0.2">
      <c r="A14" s="3" t="str">
        <f>IFERROR(IF(INDEX(#REF!,MATCH(LEFT('PCA 2025v3'!#REF!,6),#REF!,0))&lt;&gt;"",INDEX(#REF!,MATCH(LEFT('PCA 2025v3'!#REF!,6),#REF!,0)),""),"")</f>
        <v/>
      </c>
    </row>
    <row r="15" spans="1:1" x14ac:dyDescent="0.2">
      <c r="A15" s="3" t="str">
        <f>IFERROR(IF(INDEX(#REF!,MATCH(LEFT('PCA 2025v3'!#REF!,6),#REF!,0))&lt;&gt;"",INDEX(#REF!,MATCH(LEFT('PCA 2025v3'!#REF!,6),#REF!,0)),""),"")</f>
        <v/>
      </c>
    </row>
    <row r="16" spans="1:1" x14ac:dyDescent="0.2">
      <c r="A16" s="3" t="str">
        <f>IFERROR(IF(INDEX(#REF!,MATCH(LEFT('PCA 2025v3'!#REF!,6),#REF!,0))&lt;&gt;"",INDEX(#REF!,MATCH(LEFT('PCA 2025v3'!#REF!,6),#REF!,0)),""),"")</f>
        <v/>
      </c>
    </row>
    <row r="17" spans="1:1" x14ac:dyDescent="0.2">
      <c r="A17" s="3" t="str">
        <f>IFERROR(IF(INDEX(#REF!,MATCH(LEFT('PCA 2025v3'!#REF!,6),#REF!,0))&lt;&gt;"",INDEX(#REF!,MATCH(LEFT('PCA 2025v3'!#REF!,6),#REF!,0)),""),"")</f>
        <v/>
      </c>
    </row>
    <row r="18" spans="1:1" x14ac:dyDescent="0.2">
      <c r="A18" s="3" t="str">
        <f>IFERROR(IF(INDEX(#REF!,MATCH(LEFT('PCA 2025v3'!#REF!,6),#REF!,0))&lt;&gt;"",INDEX(#REF!,MATCH(LEFT('PCA 2025v3'!#REF!,6),#REF!,0)),""),"")</f>
        <v/>
      </c>
    </row>
    <row r="19" spans="1:1" x14ac:dyDescent="0.2">
      <c r="A19" s="3" t="str">
        <f>IFERROR(IF(INDEX(#REF!,MATCH(LEFT('PCA 2025v3'!#REF!,6),#REF!,0))&lt;&gt;"",INDEX(#REF!,MATCH(LEFT('PCA 2025v3'!#REF!,6),#REF!,0)),""),"")</f>
        <v/>
      </c>
    </row>
    <row r="20" spans="1:1" x14ac:dyDescent="0.2">
      <c r="A20" s="3" t="str">
        <f>IFERROR(IF(INDEX(#REF!,MATCH(LEFT('PCA 2025v3'!#REF!,6),#REF!,0))&lt;&gt;"",INDEX(#REF!,MATCH(LEFT('PCA 2025v3'!#REF!,6),#REF!,0)),""),"")</f>
        <v/>
      </c>
    </row>
    <row r="21" spans="1:1" x14ac:dyDescent="0.2">
      <c r="A21" s="3" t="str">
        <f>IFERROR(IF(INDEX(#REF!,MATCH(LEFT('PCA 2025v3'!#REF!,6),#REF!,0))&lt;&gt;"",INDEX(#REF!,MATCH(LEFT('PCA 2025v3'!#REF!,6),#REF!,0)),""),"")</f>
        <v/>
      </c>
    </row>
    <row r="22" spans="1:1" x14ac:dyDescent="0.2">
      <c r="A22" s="3" t="str">
        <f>IFERROR(IF(INDEX(#REF!,MATCH(LEFT('PCA 2025v3'!#REF!,6),#REF!,0))&lt;&gt;"",INDEX(#REF!,MATCH(LEFT('PCA 2025v3'!#REF!,6),#REF!,0)),""),"")</f>
        <v/>
      </c>
    </row>
    <row r="23" spans="1:1" x14ac:dyDescent="0.2">
      <c r="A23" s="3" t="str">
        <f>IFERROR(IF(INDEX(#REF!,MATCH(LEFT('PCA 2025v3'!#REF!,6),#REF!,0))&lt;&gt;"",INDEX(#REF!,MATCH(LEFT('PCA 2025v3'!#REF!,6),#REF!,0)),""),"")</f>
        <v/>
      </c>
    </row>
    <row r="24" spans="1:1" x14ac:dyDescent="0.2">
      <c r="A24" s="3" t="str">
        <f>IFERROR(IF(INDEX(#REF!,MATCH(LEFT('PCA 2025v3'!#REF!,6),#REF!,0))&lt;&gt;"",INDEX(#REF!,MATCH(LEFT('PCA 2025v3'!#REF!,6),#REF!,0)),""),"")</f>
        <v/>
      </c>
    </row>
    <row r="25" spans="1:1" x14ac:dyDescent="0.2">
      <c r="A25" s="3" t="str">
        <f>IFERROR(IF(INDEX(#REF!,MATCH(LEFT('PCA 2025v3'!#REF!,6),#REF!,0))&lt;&gt;"",INDEX(#REF!,MATCH(LEFT('PCA 2025v3'!#REF!,6),#REF!,0)),""),"")</f>
        <v/>
      </c>
    </row>
    <row r="26" spans="1:1" x14ac:dyDescent="0.2">
      <c r="A26" s="3" t="str">
        <f>IFERROR(IF(INDEX(#REF!,MATCH(LEFT('PCA 2025v3'!#REF!,6),#REF!,0))&lt;&gt;"",INDEX(#REF!,MATCH(LEFT('PCA 2025v3'!#REF!,6),#REF!,0)),""),"")</f>
        <v/>
      </c>
    </row>
    <row r="27" spans="1:1" x14ac:dyDescent="0.2">
      <c r="A27" s="3" t="str">
        <f>IFERROR(IF(INDEX(#REF!,MATCH(LEFT('PCA 2025v3'!#REF!,6),#REF!,0))&lt;&gt;"",INDEX(#REF!,MATCH(LEFT('PCA 2025v3'!#REF!,6),#REF!,0)),""),"")</f>
        <v/>
      </c>
    </row>
    <row r="28" spans="1:1" x14ac:dyDescent="0.2">
      <c r="A28" s="3" t="str">
        <f>IFERROR(IF(INDEX(#REF!,MATCH(LEFT('PCA 2025v3'!#REF!,6),#REF!,0))&lt;&gt;"",INDEX(#REF!,MATCH(LEFT('PCA 2025v3'!#REF!,6),#REF!,0)),""),"")</f>
        <v/>
      </c>
    </row>
    <row r="29" spans="1:1" x14ac:dyDescent="0.2">
      <c r="A29" s="3" t="str">
        <f>IFERROR(IF(INDEX(#REF!,MATCH(LEFT('PCA 2025v3'!#REF!,6),#REF!,0))&lt;&gt;"",INDEX(#REF!,MATCH(LEFT('PCA 2025v3'!#REF!,6),#REF!,0)),""),"")</f>
        <v/>
      </c>
    </row>
    <row r="30" spans="1:1" x14ac:dyDescent="0.2">
      <c r="A30" s="3" t="str">
        <f>IFERROR(IF(INDEX(#REF!,MATCH(LEFT('PCA 2025v3'!#REF!,6),#REF!,0))&lt;&gt;"",INDEX(#REF!,MATCH(LEFT('PCA 2025v3'!#REF!,6),#REF!,0)),""),"")</f>
        <v/>
      </c>
    </row>
    <row r="31" spans="1:1" x14ac:dyDescent="0.2">
      <c r="A31" s="3" t="str">
        <f>IFERROR(IF(INDEX(#REF!,MATCH(LEFT('PCA 2025v3'!#REF!,6),#REF!,0))&lt;&gt;"",INDEX(#REF!,MATCH(LEFT('PCA 2025v3'!#REF!,6),#REF!,0)),""),"")</f>
        <v/>
      </c>
    </row>
    <row r="32" spans="1:1" x14ac:dyDescent="0.2">
      <c r="A32" s="3" t="str">
        <f>IFERROR(IF(INDEX(#REF!,MATCH(LEFT('PCA 2025v3'!#REF!,6),#REF!,0))&lt;&gt;"",INDEX(#REF!,MATCH(LEFT('PCA 2025v3'!#REF!,6),#REF!,0)),""),"")</f>
        <v/>
      </c>
    </row>
    <row r="33" spans="1:1" x14ac:dyDescent="0.2">
      <c r="A33" s="3" t="str">
        <f>IFERROR(IF(INDEX(#REF!,MATCH(LEFT('PCA 2025v3'!#REF!,6),#REF!,0))&lt;&gt;"",INDEX(#REF!,MATCH(LEFT('PCA 2025v3'!#REF!,6),#REF!,0)),""),"")</f>
        <v/>
      </c>
    </row>
    <row r="34" spans="1:1" x14ac:dyDescent="0.2">
      <c r="A34" s="3" t="str">
        <f>IFERROR(IF(INDEX(#REF!,MATCH(LEFT('PCA 2025v3'!#REF!,6),#REF!,0))&lt;&gt;"",INDEX(#REF!,MATCH(LEFT('PCA 2025v3'!#REF!,6),#REF!,0)),""),"")</f>
        <v/>
      </c>
    </row>
    <row r="35" spans="1:1" x14ac:dyDescent="0.2">
      <c r="A35" s="3" t="str">
        <f>IFERROR(IF(INDEX(#REF!,MATCH(LEFT('PCA 2025v3'!#REF!,6),#REF!,0))&lt;&gt;"",INDEX(#REF!,MATCH(LEFT('PCA 2025v3'!#REF!,6),#REF!,0)),""),"")</f>
        <v/>
      </c>
    </row>
    <row r="36" spans="1:1" x14ac:dyDescent="0.2">
      <c r="A36" s="3" t="str">
        <f>IFERROR(IF(INDEX(#REF!,MATCH(LEFT('PCA 2025v3'!#REF!,6),#REF!,0))&lt;&gt;"",INDEX(#REF!,MATCH(LEFT('PCA 2025v3'!#REF!,6),#REF!,0)),""),"")</f>
        <v/>
      </c>
    </row>
    <row r="37" spans="1:1" x14ac:dyDescent="0.2">
      <c r="A37" s="3" t="str">
        <f>IFERROR(IF(INDEX(#REF!,MATCH(LEFT('PCA 2025v3'!#REF!,6),#REF!,0))&lt;&gt;"",INDEX(#REF!,MATCH(LEFT('PCA 2025v3'!#REF!,6),#REF!,0)),""),"")</f>
        <v/>
      </c>
    </row>
    <row r="38" spans="1:1" x14ac:dyDescent="0.2">
      <c r="A38" s="3" t="str">
        <f>IFERROR(IF(INDEX(#REF!,MATCH(LEFT('PCA 2025v3'!#REF!,6),#REF!,0))&lt;&gt;"",INDEX(#REF!,MATCH(LEFT('PCA 2025v3'!#REF!,6),#REF!,0)),""),"")</f>
        <v/>
      </c>
    </row>
    <row r="39" spans="1:1" x14ac:dyDescent="0.2">
      <c r="A39" s="3" t="str">
        <f>IFERROR(IF(INDEX(#REF!,MATCH(LEFT('PCA 2025v3'!#REF!,6),#REF!,0))&lt;&gt;"",INDEX(#REF!,MATCH(LEFT('PCA 2025v3'!#REF!,6),#REF!,0)),""),"")</f>
        <v/>
      </c>
    </row>
    <row r="40" spans="1:1" x14ac:dyDescent="0.2">
      <c r="A40" s="3" t="str">
        <f>IFERROR(IF(INDEX(#REF!,MATCH(LEFT('PCA 2025v3'!#REF!,6),#REF!,0))&lt;&gt;"",INDEX(#REF!,MATCH(LEFT('PCA 2025v3'!#REF!,6),#REF!,0)),""),"")</f>
        <v/>
      </c>
    </row>
    <row r="41" spans="1:1" x14ac:dyDescent="0.2">
      <c r="A41" s="3" t="str">
        <f>IFERROR(IF(INDEX(#REF!,MATCH(LEFT('PCA 2025v3'!#REF!,6),#REF!,0))&lt;&gt;"",INDEX(#REF!,MATCH(LEFT('PCA 2025v3'!#REF!,6),#REF!,0)),""),"")</f>
        <v/>
      </c>
    </row>
    <row r="42" spans="1:1" x14ac:dyDescent="0.2">
      <c r="A42" s="3" t="str">
        <f>IFERROR(IF(INDEX(#REF!,MATCH(LEFT('PCA 2025v3'!#REF!,6),#REF!,0))&lt;&gt;"",INDEX(#REF!,MATCH(LEFT('PCA 2025v3'!#REF!,6),#REF!,0)),""),"")</f>
        <v/>
      </c>
    </row>
    <row r="43" spans="1:1" x14ac:dyDescent="0.2">
      <c r="A43" s="3" t="str">
        <f>IFERROR(IF(INDEX(#REF!,MATCH(LEFT('PCA 2025v3'!#REF!,6),#REF!,0))&lt;&gt;"",INDEX(#REF!,MATCH(LEFT('PCA 2025v3'!#REF!,6),#REF!,0)),""),"")</f>
        <v/>
      </c>
    </row>
    <row r="44" spans="1:1" x14ac:dyDescent="0.2">
      <c r="A44" s="3" t="str">
        <f>IFERROR(IF(INDEX(#REF!,MATCH(LEFT('PCA 2025v3'!#REF!,6),#REF!,0))&lt;&gt;"",INDEX(#REF!,MATCH(LEFT('PCA 2025v3'!#REF!,6),#REF!,0)),""),"")</f>
        <v/>
      </c>
    </row>
    <row r="45" spans="1:1" x14ac:dyDescent="0.2">
      <c r="A45" s="3" t="str">
        <f>IFERROR(IF(INDEX(#REF!,MATCH(LEFT('PCA 2025v3'!#REF!,6),#REF!,0))&lt;&gt;"",INDEX(#REF!,MATCH(LEFT('PCA 2025v3'!#REF!,6),#REF!,0)),""),"")</f>
        <v/>
      </c>
    </row>
    <row r="46" spans="1:1" x14ac:dyDescent="0.2">
      <c r="A46" s="3" t="str">
        <f>IFERROR(IF(INDEX(#REF!,MATCH(LEFT('PCA 2025v3'!#REF!,6),#REF!,0))&lt;&gt;"",INDEX(#REF!,MATCH(LEFT('PCA 2025v3'!#REF!,6),#REF!,0)),""),"")</f>
        <v/>
      </c>
    </row>
    <row r="47" spans="1:1" x14ac:dyDescent="0.2">
      <c r="A47" s="3" t="str">
        <f>IFERROR(IF(INDEX(#REF!,MATCH(LEFT('PCA 2025v3'!#REF!,6),#REF!,0))&lt;&gt;"",INDEX(#REF!,MATCH(LEFT('PCA 2025v3'!#REF!,6),#REF!,0)),""),"")</f>
        <v/>
      </c>
    </row>
    <row r="48" spans="1:1" x14ac:dyDescent="0.2">
      <c r="A48" s="3" t="str">
        <f>IFERROR(IF(INDEX(#REF!,MATCH(LEFT('PCA 2025v3'!#REF!,6),#REF!,0))&lt;&gt;"",INDEX(#REF!,MATCH(LEFT('PCA 2025v3'!#REF!,6),#REF!,0)),""),"")</f>
        <v/>
      </c>
    </row>
    <row r="49" spans="1:1" x14ac:dyDescent="0.2">
      <c r="A49" s="3" t="str">
        <f>IFERROR(IF(INDEX(#REF!,MATCH(LEFT('PCA 2025v3'!#REF!,6),#REF!,0))&lt;&gt;"",INDEX(#REF!,MATCH(LEFT('PCA 2025v3'!#REF!,6),#REF!,0)),""),"")</f>
        <v/>
      </c>
    </row>
    <row r="50" spans="1:1" x14ac:dyDescent="0.2">
      <c r="A50" s="3" t="str">
        <f>IFERROR(IF(INDEX(#REF!,MATCH(LEFT('PCA 2025v3'!#REF!,6),#REF!,0))&lt;&gt;"",INDEX(#REF!,MATCH(LEFT('PCA 2025v3'!#REF!,6),#REF!,0)),""),"")</f>
        <v/>
      </c>
    </row>
    <row r="51" spans="1:1" x14ac:dyDescent="0.2">
      <c r="A51" s="3" t="str">
        <f>IFERROR(IF(INDEX(#REF!,MATCH(LEFT('PCA 2025v3'!#REF!,6),#REF!,0))&lt;&gt;"",INDEX(#REF!,MATCH(LEFT('PCA 2025v3'!#REF!,6),#REF!,0)),""),"")</f>
        <v/>
      </c>
    </row>
    <row r="52" spans="1:1" x14ac:dyDescent="0.2">
      <c r="A52" s="3" t="str">
        <f>IFERROR(IF(INDEX(#REF!,MATCH(LEFT('PCA 2025v3'!#REF!,6),#REF!,0))&lt;&gt;"",INDEX(#REF!,MATCH(LEFT('PCA 2025v3'!#REF!,6),#REF!,0)),""),"")</f>
        <v/>
      </c>
    </row>
    <row r="53" spans="1:1" x14ac:dyDescent="0.2">
      <c r="A53" s="3" t="str">
        <f>IFERROR(IF(INDEX(#REF!,MATCH(LEFT('PCA 2025v3'!#REF!,6),#REF!,0))&lt;&gt;"",INDEX(#REF!,MATCH(LEFT('PCA 2025v3'!#REF!,6),#REF!,0)),""),"")</f>
        <v/>
      </c>
    </row>
    <row r="54" spans="1:1" x14ac:dyDescent="0.2">
      <c r="A54" s="3" t="str">
        <f>IFERROR(IF(INDEX(#REF!,MATCH(LEFT('PCA 2025v3'!#REF!,6),#REF!,0))&lt;&gt;"",INDEX(#REF!,MATCH(LEFT('PCA 2025v3'!#REF!,6),#REF!,0)),""),"")</f>
        <v/>
      </c>
    </row>
    <row r="55" spans="1:1" x14ac:dyDescent="0.2">
      <c r="A55" s="3" t="str">
        <f>IFERROR(IF(INDEX(#REF!,MATCH(LEFT('PCA 2025v3'!#REF!,6),#REF!,0))&lt;&gt;"",INDEX(#REF!,MATCH(LEFT('PCA 2025v3'!#REF!,6),#REF!,0)),""),"")</f>
        <v/>
      </c>
    </row>
    <row r="56" spans="1:1" x14ac:dyDescent="0.2">
      <c r="A56" s="3" t="str">
        <f>IFERROR(IF(INDEX(#REF!,MATCH(LEFT('PCA 2025v3'!#REF!,6),#REF!,0))&lt;&gt;"",INDEX(#REF!,MATCH(LEFT('PCA 2025v3'!#REF!,6),#REF!,0)),""),"")</f>
        <v/>
      </c>
    </row>
    <row r="57" spans="1:1" x14ac:dyDescent="0.2">
      <c r="A57" s="3" t="str">
        <f>IFERROR(IF(INDEX(#REF!,MATCH(LEFT('PCA 2025v3'!#REF!,6),#REF!,0))&lt;&gt;"",INDEX(#REF!,MATCH(LEFT('PCA 2025v3'!#REF!,6),#REF!,0)),""),"")</f>
        <v/>
      </c>
    </row>
    <row r="58" spans="1:1" x14ac:dyDescent="0.2">
      <c r="A58" s="3" t="str">
        <f>IFERROR(IF(INDEX(#REF!,MATCH(LEFT('PCA 2025v3'!#REF!,6),#REF!,0))&lt;&gt;"",INDEX(#REF!,MATCH(LEFT('PCA 2025v3'!#REF!,6),#REF!,0)),""),"")</f>
        <v/>
      </c>
    </row>
    <row r="59" spans="1:1" x14ac:dyDescent="0.2">
      <c r="A59" s="3" t="str">
        <f>IFERROR(IF(INDEX(#REF!,MATCH(LEFT('PCA 2025v3'!#REF!,6),#REF!,0))&lt;&gt;"",INDEX(#REF!,MATCH(LEFT('PCA 2025v3'!#REF!,6),#REF!,0)),""),"")</f>
        <v/>
      </c>
    </row>
    <row r="60" spans="1:1" x14ac:dyDescent="0.2">
      <c r="A60" s="3" t="str">
        <f>IFERROR(IF(INDEX(#REF!,MATCH(LEFT('PCA 2025v3'!#REF!,6),#REF!,0))&lt;&gt;"",INDEX(#REF!,MATCH(LEFT('PCA 2025v3'!#REF!,6),#REF!,0)),""),"")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55e2e6-c299-460d-885a-be69c13c6051" xsi:nil="true"/>
    <lcf76f155ced4ddcb4097134ff3c332f xmlns="014645d7-6282-4ec0-9dc2-d647e8cbb52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7C54AC01CE6F4CBD92398E2C1C9487" ma:contentTypeVersion="20" ma:contentTypeDescription="Crie um novo documento." ma:contentTypeScope="" ma:versionID="e31b8666cc55159f8302d5ef3f911f1e">
  <xsd:schema xmlns:xsd="http://www.w3.org/2001/XMLSchema" xmlns:xs="http://www.w3.org/2001/XMLSchema" xmlns:p="http://schemas.microsoft.com/office/2006/metadata/properties" xmlns:ns2="014645d7-6282-4ec0-9dc2-d647e8cbb522" xmlns:ns3="2655e2e6-c299-460d-885a-be69c13c6051" targetNamespace="http://schemas.microsoft.com/office/2006/metadata/properties" ma:root="true" ma:fieldsID="91bc4d0565f1f014845b42062a10690a" ns2:_="" ns3:_="">
    <xsd:import namespace="014645d7-6282-4ec0-9dc2-d647e8cbb522"/>
    <xsd:import namespace="2655e2e6-c299-460d-885a-be69c13c60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645d7-6282-4ec0-9dc2-d647e8cbb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93c875d5-4257-4f40-9bdf-74c9ddb57e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5e2e6-c299-460d-885a-be69c13c60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e691c9f-5ef3-40a8-bf9e-01584789d964}" ma:internalName="TaxCatchAll" ma:showField="CatchAllData" ma:web="2655e2e6-c299-460d-885a-be69c13c60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E4F78B-221E-46C5-83B8-D92B335A3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3CE226-4FAB-4F0B-821E-556AB742E3FE}">
  <ds:schemaRefs>
    <ds:schemaRef ds:uri="http://schemas.microsoft.com/office/2006/metadata/properties"/>
    <ds:schemaRef ds:uri="http://schemas.microsoft.com/office/infopath/2007/PartnerControls"/>
    <ds:schemaRef ds:uri="2655e2e6-c299-460d-885a-be69c13c6051"/>
    <ds:schemaRef ds:uri="014645d7-6282-4ec0-9dc2-d647e8cbb522"/>
  </ds:schemaRefs>
</ds:datastoreItem>
</file>

<file path=customXml/itemProps3.xml><?xml version="1.0" encoding="utf-8"?>
<ds:datastoreItem xmlns:ds="http://schemas.openxmlformats.org/officeDocument/2006/customXml" ds:itemID="{B03BC40D-38B7-45F3-B3BF-9443386BB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645d7-6282-4ec0-9dc2-d647e8cbb522"/>
    <ds:schemaRef ds:uri="2655e2e6-c299-460d-885a-be69c13c6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PCA 2025v3</vt:lpstr>
      <vt:lpstr>Listas</vt:lpstr>
      <vt:lpstr>'PCA 2025v3'!Area_de_impressao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Micaele Martins de Carvalho</dc:creator>
  <cp:keywords/>
  <dc:description/>
  <cp:lastModifiedBy>Lourdes Nair Alves Ferreira</cp:lastModifiedBy>
  <cp:revision/>
  <cp:lastPrinted>2025-07-30T21:18:38Z</cp:lastPrinted>
  <dcterms:created xsi:type="dcterms:W3CDTF">2024-04-04T15:56:39Z</dcterms:created>
  <dcterms:modified xsi:type="dcterms:W3CDTF">2025-07-30T21:18:42Z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0x010100D17C54AC01CE6F4CBD92398E2C1C9487</vt:lpwstr>
  </property>
  <property fmtid="{D5CDD505-2E9C-101B-9397-08002B2CF9AE}" pid="3" name="MediaServiceImageTags">
    <vt:lpwstr/>
  </property>
</Properties>
</file>